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Working Parties\Life Working Parties\Active working parties\Management of closed with-profits funds\Survey\"/>
    </mc:Choice>
  </mc:AlternateContent>
  <bookViews>
    <workbookView xWindow="-120" yWindow="-120" windowWidth="29040" windowHeight="15840" activeTab="1"/>
  </bookViews>
  <sheets>
    <sheet name="Instructions" sheetId="12" r:id="rId1"/>
    <sheet name="0. Macro View" sheetId="9" r:id="rId2"/>
    <sheet name="1. Gtees and capital" sheetId="16" r:id="rId3"/>
    <sheet name="2. Sunset Clauses" sheetId="17" r:id="rId4"/>
  </sheets>
  <definedNames>
    <definedName name="_xlnm._FilterDatabase" localSheetId="3" hidden="1">'2. Sunset Clauses'!$B$4:$F$10</definedName>
    <definedName name="WPF1_Name">'0. Macro View'!$E$14</definedName>
    <definedName name="WPF2_Name">'0. Macro View'!$E$15</definedName>
    <definedName name="WPF3_Name">'0. Macro View'!$E$16</definedName>
    <definedName name="WPF4_Name">'0. Macro View'!$E$17</definedName>
    <definedName name="WPF5_Name">'0. Macro View'!$E$18</definedName>
    <definedName name="WPF6_Name">'0. Macro View'!$E$19</definedName>
    <definedName name="WPF7_Name">'0. Macro View'!$E$20</definedName>
    <definedName name="WPF8_Name">'0. Macro View'!$E$21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3" i="16" l="1"/>
  <c r="K23" i="16"/>
  <c r="J23" i="16"/>
  <c r="I23" i="16"/>
  <c r="H23" i="16"/>
  <c r="G23" i="16"/>
  <c r="F23" i="16"/>
  <c r="E23" i="16"/>
  <c r="L14" i="16"/>
  <c r="K14" i="16"/>
  <c r="J14" i="16"/>
  <c r="I14" i="16"/>
  <c r="H14" i="16"/>
  <c r="G14" i="16"/>
  <c r="F14" i="16"/>
  <c r="E14" i="16"/>
  <c r="M60" i="16" l="1"/>
  <c r="L60" i="16"/>
  <c r="K60" i="16"/>
  <c r="J60" i="16"/>
  <c r="I60" i="16"/>
  <c r="H60" i="16"/>
  <c r="G60" i="16"/>
  <c r="F60" i="16"/>
  <c r="L4" i="17" l="1"/>
  <c r="K4" i="17"/>
  <c r="J4" i="17"/>
  <c r="I4" i="17"/>
  <c r="H4" i="17"/>
  <c r="G4" i="17"/>
  <c r="F4" i="17"/>
  <c r="E4" i="17"/>
  <c r="L30" i="16" l="1"/>
  <c r="K30" i="16"/>
  <c r="J30" i="16"/>
  <c r="I30" i="16"/>
  <c r="H30" i="16"/>
  <c r="G30" i="16"/>
  <c r="F30" i="16"/>
  <c r="E30" i="16"/>
  <c r="L4" i="16" l="1"/>
  <c r="K4" i="16"/>
  <c r="J4" i="16"/>
  <c r="I4" i="16"/>
  <c r="H4" i="16"/>
  <c r="G4" i="16"/>
  <c r="F4" i="16"/>
  <c r="E4" i="16"/>
  <c r="L23" i="9" l="1"/>
  <c r="K23" i="9"/>
  <c r="J23" i="9"/>
  <c r="I23" i="9" l="1"/>
  <c r="H23" i="9"/>
  <c r="G23" i="9"/>
  <c r="F23" i="9"/>
  <c r="E23" i="9"/>
  <c r="B13" i="9" l="1"/>
  <c r="B14" i="9" s="1"/>
  <c r="B24" i="9" s="1"/>
  <c r="B6" i="16" s="1"/>
  <c r="B7" i="16" s="1"/>
  <c r="B8" i="16" s="1"/>
  <c r="B9" i="16" s="1"/>
  <c r="B10" i="16" s="1"/>
  <c r="B15" i="16" s="1"/>
  <c r="B18" i="16" l="1"/>
  <c r="B19" i="16" s="1"/>
  <c r="B20" i="16" s="1"/>
  <c r="B24" i="16" s="1"/>
  <c r="B25" i="16" l="1"/>
  <c r="B26" i="16" s="1"/>
  <c r="B31" i="16" s="1"/>
  <c r="B17" i="16"/>
  <c r="B33" i="16" l="1"/>
  <c r="B34" i="16" s="1"/>
  <c r="B35" i="16" s="1"/>
  <c r="B38" i="16" s="1"/>
  <c r="B41" i="16" s="1"/>
  <c r="B49" i="16" s="1"/>
  <c r="B54" i="16" s="1"/>
  <c r="B61" i="16" s="1"/>
  <c r="B64" i="16" s="1"/>
  <c r="B66" i="16" s="1"/>
  <c r="B67" i="16" s="1"/>
  <c r="B68" i="16" s="1"/>
  <c r="B69" i="16" l="1"/>
  <c r="B70" i="16" s="1"/>
  <c r="B71" i="16" s="1"/>
  <c r="B72" i="16" s="1"/>
  <c r="B5" i="17" s="1"/>
  <c r="B6" i="17" l="1"/>
  <c r="B8" i="17" s="1"/>
  <c r="B9" i="17" l="1"/>
  <c r="B10" i="17" s="1"/>
  <c r="B11" i="17" s="1"/>
  <c r="B14" i="17" s="1"/>
  <c r="B16" i="17" l="1"/>
  <c r="B17" i="17" s="1"/>
  <c r="B7" i="17" s="1"/>
</calcChain>
</file>

<file path=xl/sharedStrings.xml><?xml version="1.0" encoding="utf-8"?>
<sst xmlns="http://schemas.openxmlformats.org/spreadsheetml/2006/main" count="167" uniqueCount="133">
  <si>
    <t>Comments</t>
  </si>
  <si>
    <t xml:space="preserve">► </t>
  </si>
  <si>
    <t>Response</t>
  </si>
  <si>
    <t>Company name</t>
  </si>
  <si>
    <t>Contact name</t>
  </si>
  <si>
    <t>White background has been used to indicate questions where open-form answers are required.</t>
  </si>
  <si>
    <t xml:space="preserve">A key to help you complete the survey is below: </t>
  </si>
  <si>
    <t>0. Contact Information</t>
  </si>
  <si>
    <t>Email address</t>
  </si>
  <si>
    <t>Fund 1</t>
  </si>
  <si>
    <t>Fund 2</t>
  </si>
  <si>
    <t>Fund 3</t>
  </si>
  <si>
    <t>Fund 4</t>
  </si>
  <si>
    <t>Fund 5</t>
  </si>
  <si>
    <t>Other (please specify)</t>
  </si>
  <si>
    <t>Fund 6</t>
  </si>
  <si>
    <t>Fund 7</t>
  </si>
  <si>
    <t>Fund 8</t>
  </si>
  <si>
    <t>Apply an age-dependent cut-off of liabilities (e.g. hold no reserves for those over age 100)</t>
  </si>
  <si>
    <t>Section 0: Macro view</t>
  </si>
  <si>
    <t>Closing and merger of the fund</t>
  </si>
  <si>
    <t>Conversion to NP</t>
  </si>
  <si>
    <t>Somewhat prescriptive</t>
  </si>
  <si>
    <t>Very prescriptive</t>
  </si>
  <si>
    <t>0.1. Scope of Survey</t>
  </si>
  <si>
    <t>0.2. Information About Your WP Funds</t>
  </si>
  <si>
    <t>Small (&lt;£500m assets)</t>
  </si>
  <si>
    <t>Medium (£500m to £5bn assets)</t>
  </si>
  <si>
    <t>Large (&gt;£5bn assets)</t>
  </si>
  <si>
    <t>Please confirm the size of the fund(s)</t>
  </si>
  <si>
    <t>Is there any charge for capital support?</t>
  </si>
  <si>
    <t xml:space="preserve"> Shareholder fund (including parent)</t>
  </si>
  <si>
    <t xml:space="preserve"> Main with-profits fund (for mutuals)</t>
  </si>
  <si>
    <t>Other with-profits fund</t>
  </si>
  <si>
    <t>Contractually agreed support on pre-determined rates</t>
  </si>
  <si>
    <t xml:space="preserve">To be determined on commercial terms when/if called upon. </t>
  </si>
  <si>
    <t>What is the source of support?</t>
  </si>
  <si>
    <t>How are the charges/rates for capital support agreed?</t>
  </si>
  <si>
    <t>Does the fund include products that confer valuable guarantees such as Guaranteed Annuity Rates (GARs) or Guaranteed Investment Returns (GIRs)?</t>
  </si>
  <si>
    <t>1.1. Guarantees</t>
  </si>
  <si>
    <t>1.2. Capital Support</t>
  </si>
  <si>
    <t>1.3. Investment Strategy</t>
  </si>
  <si>
    <t xml:space="preserve">How is the EBR communicated to policyholders, including any changes over time? </t>
  </si>
  <si>
    <t>What metrics are used to ensure service levels are consistent with policyholder reasonable expectations?</t>
  </si>
  <si>
    <t>1.5. Risk Management</t>
  </si>
  <si>
    <t>1.6: Run off plans</t>
  </si>
  <si>
    <t>Which of the following are used to ensure an equitable distribution of the estate which is consistent with Policyholders' Reasonable Expectations over time?</t>
  </si>
  <si>
    <t>Tontine risk - including asset / liability duration mismatch and dormant assets</t>
  </si>
  <si>
    <t>Expense risk as the fund runs off - outsourcing / expense agreement</t>
  </si>
  <si>
    <t>Policyholder behaviour (GAR, MVR)</t>
  </si>
  <si>
    <t>Operational Risk</t>
  </si>
  <si>
    <t>How are these risks managed e.g. stress and scenario testing</t>
  </si>
  <si>
    <t>% of policy count</t>
  </si>
  <si>
    <t>% of asset shares</t>
  </si>
  <si>
    <t xml:space="preserve">Does the fund classify any portion of Goneaways as dormant assets and part of the estate eligible for distribution? </t>
  </si>
  <si>
    <t xml:space="preserve">What tracing activity is performed on gone aways in the fund? </t>
  </si>
  <si>
    <t xml:space="preserve">Which firms are used to provide tracing services? </t>
  </si>
  <si>
    <t>Do you operate any de minimis on policy value to perform certain tracing activities?</t>
  </si>
  <si>
    <t xml:space="preserve">Are the costs of goneaway exercises charged back to asset shares, and if so, how? </t>
  </si>
  <si>
    <t>Is/will the cost of tracing goneaways become disproportionate on other policyholders as the fund runs off further?</t>
  </si>
  <si>
    <t>Section 2: Sunset Clauses</t>
  </si>
  <si>
    <t>2.1: Sunset Clauses</t>
  </si>
  <si>
    <t>If the fund does not have a sunset clause, does the run-off plan include an equivalent?</t>
  </si>
  <si>
    <t>Ignoring the cost of going to Court to achieve this, would you prefer to change the current sunset clause?</t>
  </si>
  <si>
    <t xml:space="preserve">If yes, what features would you </t>
  </si>
  <si>
    <t>a) introduce</t>
  </si>
  <si>
    <t>Do you expect to go to Court to change your sunset clause/introduce a sunset clause?</t>
  </si>
  <si>
    <t>If yes, would you only do this as part of a wider scheme change?</t>
  </si>
  <si>
    <t xml:space="preserve">Would the time/cost involved with a Court process, including regulator review, prohibit changing your sunset clause/introducing a sunset clause? </t>
  </si>
  <si>
    <t>Which non-market risks are included in the run-off plan?</t>
  </si>
  <si>
    <r>
      <t>How many</t>
    </r>
    <r>
      <rPr>
        <sz val="9"/>
        <rFont val="EYInterstate Light"/>
      </rPr>
      <t xml:space="preserve"> </t>
    </r>
    <r>
      <rPr>
        <u/>
        <sz val="10"/>
        <rFont val="EYInterstate Light"/>
      </rPr>
      <t>closed</t>
    </r>
    <r>
      <rPr>
        <sz val="10"/>
        <rFont val="EYInterstate Light"/>
      </rPr>
      <t xml:space="preserve"> with-profits (WP) funds do you have?</t>
    </r>
  </si>
  <si>
    <t>Section 1: Guarantees and Capital</t>
  </si>
  <si>
    <t>1.7. Goneaways</t>
  </si>
  <si>
    <t>Does the fund have access to capital support? (such as on a regulatory or economic basis)</t>
  </si>
  <si>
    <t xml:space="preserve">Please provide detail of the frequency of any EBR review and actions taken if the EBR falls outside of tolerance. </t>
  </si>
  <si>
    <t>Has the target Equity Backing Ratio (EBR**) of Asset Shares (or similar e.g. BRV) changed over time?</t>
  </si>
  <si>
    <t>1.4. Non-Investment Expenses</t>
  </si>
  <si>
    <t xml:space="preserve">Has the fund entered into or considered an expense adminstration agreement or outsourcing agreement for any non-investment services provided? </t>
  </si>
  <si>
    <t>How often (if at all) are non-investment service agreements reviewed to ensure they remain competitive and deliver fair outcomes?</t>
  </si>
  <si>
    <t>Is your firm mutual, proprietary, friendly society, Holloway Firm or Other?</t>
  </si>
  <si>
    <t xml:space="preserve">Other </t>
  </si>
  <si>
    <t>**We have assumed a definition of EBR; backed by equity, property or similar risk assets. If you use a different definition please comment below:</t>
  </si>
  <si>
    <t>How are non-investment expenses allocated to the fund?</t>
  </si>
  <si>
    <t>Bonus setting</t>
  </si>
  <si>
    <t>Estate distribution</t>
  </si>
  <si>
    <t>PPFM compliance</t>
  </si>
  <si>
    <t>Regular WPC meetings</t>
  </si>
  <si>
    <t>Regular Board meetings</t>
  </si>
  <si>
    <t>Operational Risk monitoring</t>
  </si>
  <si>
    <t>All funds</t>
  </si>
  <si>
    <t xml:space="preserve">Comments </t>
  </si>
  <si>
    <t>How valuable has the tracing exercises to date been?</t>
  </si>
  <si>
    <t>Only complete Columns F+ if response differs from 'all funds'</t>
  </si>
  <si>
    <t>Does the fund have a sunset clause?</t>
  </si>
  <si>
    <t>b) alter</t>
  </si>
  <si>
    <t>c) remove</t>
  </si>
  <si>
    <t>Constrained investment strategy</t>
  </si>
  <si>
    <t>Growing tontine effect</t>
  </si>
  <si>
    <t>Disproportionate management effort</t>
  </si>
  <si>
    <t>N/A</t>
  </si>
  <si>
    <t>Diseconomies of scale</t>
  </si>
  <si>
    <t>Yes - material (eg &gt; 5% of BEL)</t>
  </si>
  <si>
    <t>Yes - very material (eg &gt;15% of BEL)</t>
  </si>
  <si>
    <t>Yes - immaterial (eg &lt; 5% of BEL)</t>
  </si>
  <si>
    <t>No - since compromised through SoA</t>
  </si>
  <si>
    <t>No - natural run-off of products with guarantees</t>
  </si>
  <si>
    <t>GARs (Guaranteed Annuity Rates)</t>
  </si>
  <si>
    <t>GIRs (Guaranteed Investment Returns) above 0%</t>
  </si>
  <si>
    <t>GIRs (Guaranteed Investment Returns) at 0%</t>
  </si>
  <si>
    <t xml:space="preserve">No - never issued </t>
  </si>
  <si>
    <t>Other GAOs (Guaranteed Annuity Options)</t>
  </si>
  <si>
    <t>Other Guarantee (please specify)</t>
  </si>
  <si>
    <t>Details</t>
  </si>
  <si>
    <r>
      <t xml:space="preserve">Please identify your </t>
    </r>
    <r>
      <rPr>
        <u/>
        <sz val="10"/>
        <rFont val="EYInterstate Light"/>
      </rPr>
      <t xml:space="preserve">closed </t>
    </r>
    <r>
      <rPr>
        <sz val="10"/>
        <rFont val="EYInterstate Light"/>
      </rPr>
      <t>WP funds (including sub-funds). Note that the names provided here will automatically populate questions throughout this survey.</t>
    </r>
  </si>
  <si>
    <t>Comments:</t>
  </si>
  <si>
    <t>There are separate columns for any question-specific comments and separate rows for any fund-specific comments you may wish to give around any of your responses.</t>
  </si>
  <si>
    <t>Yellow background has been used to indicate questions where answers are available in a drop down menu.  If these are too small to read, please zoom in, or select the option, to see it in full.</t>
  </si>
  <si>
    <t>Multiple closed funds:</t>
  </si>
  <si>
    <t>Please feel free to add extra columns or sheets if you have more than 8 closed funds.</t>
  </si>
  <si>
    <t>For each closed fund you are providing answers for, 3 displayed columns and 5 hidden columns have been provided.</t>
  </si>
  <si>
    <t>EBR definition if different:</t>
  </si>
  <si>
    <t>What is the proportion of goneaways in the fund?</t>
  </si>
  <si>
    <t>Are there any particular difficulities, and how do you think the industry could best resolve this?</t>
  </si>
  <si>
    <t>What form does the sunset clause take?</t>
  </si>
  <si>
    <t xml:space="preserve">Do you think the current sunset clause is too prescriptive, too vague, or about right? </t>
  </si>
  <si>
    <t>If it were deemed in the best interests of consumers, you might consider advancing the timing of the sunset clause through the Courts. Which of the following are likely to prompt this consideration for your fund:</t>
  </si>
  <si>
    <t>Do you foresee a change in risk appetite as the fund(s) runs off? If so, please provide further detail e.g. what may cause changes to risk appetite.</t>
  </si>
  <si>
    <t>Please include a preferred contact name and email that can be contacted of there are any follow up questions. Including this information is entirely optional. Should you chose to leave this blank we will not contact you in relation to your response.</t>
  </si>
  <si>
    <t>Submitting:</t>
  </si>
  <si>
    <t>You are advised to password protect the survey prior to submitting by email. The password should be sent under a separate email.</t>
  </si>
  <si>
    <t xml:space="preserve">Instructions for submission can be found in the email which contained this survey. </t>
  </si>
  <si>
    <t xml:space="preserve">Should you require submission via secure file transfer this can be arranged, please reply to the email you received to request an Egress file sharing link. </t>
  </si>
  <si>
    <t>Comments on Q5-Q9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</si>
</sst>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0;\(#,##0\);&quot;-&quot;"/>
    <numFmt numFmtId="166" formatCode="\ #,##0.0_);\(#,##0.0\);&quot; - &quot;_);@_)"/>
    <numFmt numFmtId="167" formatCode="_-* #,##0_)_-;\-* \(#,##0\)_-;_-* &quot;-&quot;_)_-;_-@_-"/>
    <numFmt numFmtId="168" formatCode="d\ mmmm\ yyyy"/>
    <numFmt numFmtId="169" formatCode="#,##0;[Red]\(#,##0\);0"/>
  </numFmts>
  <fonts count="34">
    <font>
      <sz val="11"/>
      <color theme="1"/>
      <name val="Calibri"/>
      <family val="2"/>
      <scheme val="minor"/>
    </font>
    <font>
      <sz val="11"/>
      <color theme="1"/>
      <name val="Calibri"/>
      <family val="2"/>
      <scheme val="minor"/>
    </font>
    <font>
      <sz val="11"/>
      <color rgb="FF9C6500"/>
      <name val="Calibri"/>
      <family val="2"/>
      <scheme val="minor"/>
    </font>
    <font>
      <sz val="10"/>
      <name val="Arial Narrow"/>
      <family val="2"/>
    </font>
    <font>
      <sz val="10"/>
      <name val="EYInterstate Light"/>
    </font>
    <font>
      <b/>
      <sz val="10"/>
      <name val="EYInterstate Light"/>
    </font>
    <font>
      <b/>
      <sz val="10"/>
      <color indexed="25"/>
      <name val="Arial Narrow"/>
      <family val="2"/>
    </font>
    <font>
      <sz val="10"/>
      <color theme="1"/>
      <name val="EYInterstate Light"/>
    </font>
    <font>
      <b/>
      <sz val="10"/>
      <color theme="1"/>
      <name val="EYInterstate Light"/>
    </font>
    <font>
      <sz val="11"/>
      <color theme="1"/>
      <name val="EYInterstate Light"/>
    </font>
    <font>
      <b/>
      <i/>
      <sz val="10"/>
      <color rgb="FFFF0000"/>
      <name val="EYInterstate Light"/>
    </font>
    <font>
      <sz val="11"/>
      <name val="EYInterstate Light"/>
    </font>
    <font>
      <b/>
      <sz val="11"/>
      <color theme="1"/>
      <name val="EYInterstate Light"/>
    </font>
    <font>
      <sz val="9"/>
      <name val="EYInterstate Light"/>
    </font>
    <font>
      <b/>
      <sz val="14"/>
      <name val="Arial"/>
      <family val="2"/>
    </font>
    <font>
      <sz val="14"/>
      <name val="Arial"/>
      <family val="2"/>
    </font>
    <font>
      <b/>
      <sz val="12"/>
      <color indexed="55"/>
      <name val="Arial"/>
      <family val="2"/>
    </font>
    <font>
      <sz val="12"/>
      <name val="Arial"/>
      <family val="2"/>
    </font>
    <font>
      <sz val="10"/>
      <name val="Arial"/>
      <family val="2"/>
    </font>
    <font>
      <b/>
      <sz val="14"/>
      <color indexed="25"/>
      <name val="Arial"/>
      <family val="2"/>
    </font>
    <font>
      <sz val="11"/>
      <name val="Calibri"/>
      <family val="2"/>
      <scheme val="minor"/>
    </font>
    <font>
      <b/>
      <sz val="14"/>
      <color theme="7" tint="-0.249977111117893"/>
      <name val="EYInterstate Light"/>
    </font>
    <font>
      <b/>
      <sz val="11"/>
      <name val="EYInterstate Light"/>
    </font>
    <font>
      <b/>
      <sz val="11"/>
      <color theme="7" tint="-0.249977111117893"/>
      <name val="EYInterstate Light"/>
    </font>
    <font>
      <sz val="11"/>
      <name val="Times New Roman"/>
      <family val="1"/>
    </font>
    <font>
      <sz val="11"/>
      <color rgb="FFFF0000"/>
      <name val="EYInterstate Light"/>
    </font>
    <font>
      <sz val="13"/>
      <name val="EYInterstate Light"/>
    </font>
    <font>
      <sz val="13"/>
      <color theme="1"/>
      <name val="Calibri"/>
      <family val="2"/>
      <scheme val="minor"/>
    </font>
    <font>
      <sz val="10"/>
      <color theme="3"/>
      <name val="EYInterstate Light"/>
    </font>
    <font>
      <sz val="11"/>
      <color theme="3"/>
      <name val="Calibri"/>
      <family val="2"/>
      <scheme val="minor"/>
    </font>
    <font>
      <b/>
      <sz val="12"/>
      <name val="EYInterstate Light"/>
    </font>
    <font>
      <sz val="10"/>
      <color theme="7"/>
      <name val="EYInterstate Light"/>
    </font>
    <font>
      <u/>
      <sz val="10"/>
      <name val="EYInterstate Light"/>
    </font>
    <font>
      <b/>
      <i/>
      <sz val="11"/>
      <color theme="1"/>
      <name val="EYInterstate Light"/>
    </font>
  </fonts>
  <fills count="16">
    <fill>
      <patternFill patternType="none"/>
    </fill>
    <fill>
      <patternFill patternType="gray125"/>
    </fill>
    <fill>
      <patternFill patternType="solid">
        <fgColor rgb="FFFFEB9C"/>
      </patternFill>
    </fill>
    <fill>
      <patternFill patternType="solid">
        <fgColor theme="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14999847407452621"/>
        <bgColor indexed="64"/>
      </patternFill>
    </fill>
    <fill>
      <patternFill patternType="solid">
        <fgColor theme="2" tint="0.79998168889431442"/>
        <bgColor indexed="64"/>
      </patternFill>
    </fill>
  </fills>
  <borders count="2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s>
  <cellStyleXfs count="18">
    <xf numFmtId="0" fontId="0" fillId="0" borderId="0"/>
    <xf numFmtId="9" fontId="1" fillId="0" borderId="0" applyFont="0" applyFill="0" applyBorder="0" applyAlignment="0" applyProtection="0"/>
    <xf numFmtId="0" fontId="2" fillId="2" borderId="0" applyNumberFormat="0" applyBorder="0" applyAlignment="0" applyProtection="0"/>
    <xf numFmtId="164" fontId="3" fillId="0" borderId="0" applyFill="0" applyBorder="0">
      <alignment horizontal="left" vertical="top" wrapText="1"/>
    </xf>
    <xf numFmtId="165" fontId="3" fillId="0" borderId="0">
      <alignment horizontal="center"/>
    </xf>
    <xf numFmtId="166" fontId="3" fillId="0" borderId="0" applyFill="0" applyBorder="0">
      <alignment horizontal="right" vertical="top"/>
    </xf>
    <xf numFmtId="167" fontId="3" fillId="0" borderId="0"/>
    <xf numFmtId="0" fontId="6" fillId="0" borderId="6">
      <alignment horizontal="right" wrapText="1"/>
    </xf>
    <xf numFmtId="0" fontId="3" fillId="0" borderId="0" applyFill="0" applyBorder="0">
      <alignment horizontal="left" vertical="top" wrapText="1"/>
    </xf>
    <xf numFmtId="164" fontId="3" fillId="0" borderId="0"/>
    <xf numFmtId="164" fontId="14" fillId="0" borderId="0">
      <alignment vertical="center"/>
    </xf>
    <xf numFmtId="164" fontId="15" fillId="0" borderId="0">
      <alignment vertical="center"/>
    </xf>
    <xf numFmtId="168" fontId="15" fillId="0" borderId="0">
      <alignment horizontal="left" vertical="center"/>
    </xf>
    <xf numFmtId="169" fontId="16" fillId="0" borderId="0">
      <alignment vertical="center"/>
    </xf>
    <xf numFmtId="168" fontId="17" fillId="0" borderId="0">
      <alignment horizontal="left" vertical="center"/>
    </xf>
    <xf numFmtId="167" fontId="3" fillId="0" borderId="0"/>
    <xf numFmtId="165" fontId="18" fillId="0" borderId="0"/>
    <xf numFmtId="165" fontId="19" fillId="0" borderId="0"/>
  </cellStyleXfs>
  <cellXfs count="175">
    <xf numFmtId="0" fontId="0" fillId="0" borderId="0" xfId="0"/>
    <xf numFmtId="0" fontId="0" fillId="3" borderId="0" xfId="0" applyFill="1"/>
    <xf numFmtId="0" fontId="7" fillId="3" borderId="0" xfId="0" applyFont="1" applyFill="1" applyAlignment="1">
      <alignment horizontal="left" vertical="top" wrapText="1"/>
    </xf>
    <xf numFmtId="0" fontId="21" fillId="3" borderId="0" xfId="0" applyFont="1" applyFill="1" applyAlignment="1">
      <alignment horizontal="left" vertical="top"/>
    </xf>
    <xf numFmtId="0" fontId="7" fillId="3" borderId="0" xfId="0" applyNumberFormat="1" applyFont="1" applyFill="1" applyAlignment="1">
      <alignment horizontal="left" vertical="top" wrapText="1"/>
    </xf>
    <xf numFmtId="0" fontId="7" fillId="3" borderId="0" xfId="0" applyNumberFormat="1" applyFont="1" applyFill="1" applyAlignment="1">
      <alignment vertical="top" wrapText="1"/>
    </xf>
    <xf numFmtId="0" fontId="9" fillId="3" borderId="0" xfId="0" applyFont="1" applyFill="1" applyAlignment="1">
      <alignment horizontal="left" vertical="top" wrapText="1"/>
    </xf>
    <xf numFmtId="0" fontId="7" fillId="3" borderId="0" xfId="0" applyNumberFormat="1" applyFont="1" applyFill="1" applyBorder="1" applyAlignment="1">
      <alignment horizontal="left" vertical="top" wrapText="1"/>
    </xf>
    <xf numFmtId="0" fontId="9" fillId="3" borderId="0" xfId="0" applyFont="1" applyFill="1" applyAlignment="1">
      <alignment vertical="top" wrapText="1"/>
    </xf>
    <xf numFmtId="0" fontId="23" fillId="3" borderId="0" xfId="0" applyFont="1" applyFill="1" applyAlignment="1">
      <alignment horizontal="left" vertical="top" wrapText="1"/>
    </xf>
    <xf numFmtId="0" fontId="22" fillId="7" borderId="2" xfId="2" applyFont="1" applyFill="1" applyBorder="1" applyAlignment="1">
      <alignment horizontal="center" vertical="top" wrapText="1"/>
    </xf>
    <xf numFmtId="0" fontId="9" fillId="3" borderId="0" xfId="0" applyNumberFormat="1" applyFont="1" applyFill="1" applyAlignment="1">
      <alignment vertical="top" wrapText="1"/>
    </xf>
    <xf numFmtId="0" fontId="22" fillId="7" borderId="2" xfId="2" applyNumberFormat="1" applyFont="1" applyFill="1" applyBorder="1" applyAlignment="1">
      <alignment horizontal="center" vertical="top" wrapText="1"/>
    </xf>
    <xf numFmtId="0" fontId="11" fillId="5" borderId="0" xfId="15" applyNumberFormat="1" applyFont="1" applyFill="1" applyBorder="1" applyAlignment="1"/>
    <xf numFmtId="0" fontId="11" fillId="5" borderId="0" xfId="15" applyNumberFormat="1" applyFont="1" applyFill="1" applyAlignment="1"/>
    <xf numFmtId="0" fontId="25" fillId="3" borderId="0" xfId="0" applyFont="1" applyFill="1" applyAlignment="1">
      <alignment vertical="top" wrapText="1"/>
    </xf>
    <xf numFmtId="0" fontId="0" fillId="5" borderId="0" xfId="0" applyNumberFormat="1" applyFont="1" applyFill="1"/>
    <xf numFmtId="0" fontId="24" fillId="5" borderId="0" xfId="9" applyNumberFormat="1" applyFont="1" applyFill="1" applyAlignment="1"/>
    <xf numFmtId="0" fontId="0" fillId="5" borderId="0" xfId="15" applyNumberFormat="1" applyFont="1" applyFill="1"/>
    <xf numFmtId="0" fontId="11" fillId="5" borderId="0" xfId="0" applyNumberFormat="1" applyFont="1" applyFill="1" applyAlignment="1"/>
    <xf numFmtId="0" fontId="11" fillId="5" borderId="0" xfId="15" applyNumberFormat="1" applyFont="1" applyFill="1" applyAlignment="1">
      <alignment horizontal="left"/>
    </xf>
    <xf numFmtId="0" fontId="0" fillId="5" borderId="0" xfId="0" applyNumberFormat="1" applyFont="1" applyFill="1" applyAlignment="1"/>
    <xf numFmtId="0" fontId="24" fillId="5" borderId="0" xfId="9" applyNumberFormat="1" applyFont="1" applyFill="1" applyAlignment="1">
      <alignment vertical="top"/>
    </xf>
    <xf numFmtId="0" fontId="11" fillId="5" borderId="0" xfId="0" applyNumberFormat="1" applyFont="1" applyFill="1" applyAlignment="1">
      <alignment vertical="center"/>
    </xf>
    <xf numFmtId="0" fontId="11" fillId="5" borderId="0" xfId="0" applyNumberFormat="1" applyFont="1" applyFill="1"/>
    <xf numFmtId="0" fontId="11" fillId="5" borderId="0" xfId="15" applyNumberFormat="1" applyFont="1" applyFill="1" applyBorder="1" applyAlignment="1">
      <alignment horizontal="left" wrapText="1"/>
    </xf>
    <xf numFmtId="0" fontId="11" fillId="5" borderId="0" xfId="15" applyNumberFormat="1" applyFont="1" applyFill="1" applyBorder="1" applyAlignment="1">
      <alignment horizontal="left"/>
    </xf>
    <xf numFmtId="0" fontId="20" fillId="5" borderId="0" xfId="0" applyNumberFormat="1" applyFont="1" applyFill="1"/>
    <xf numFmtId="0" fontId="8" fillId="3" borderId="0" xfId="0" applyNumberFormat="1" applyFont="1" applyFill="1" applyAlignment="1">
      <alignment horizontal="left" vertical="top" wrapText="1"/>
    </xf>
    <xf numFmtId="0" fontId="5" fillId="3" borderId="0" xfId="0" applyFont="1" applyFill="1" applyAlignment="1">
      <alignment horizontal="left" vertical="top" wrapText="1"/>
    </xf>
    <xf numFmtId="0" fontId="7" fillId="3" borderId="4" xfId="0" applyNumberFormat="1" applyFont="1" applyFill="1" applyBorder="1" applyAlignment="1">
      <alignment vertical="top" wrapText="1"/>
    </xf>
    <xf numFmtId="0" fontId="7" fillId="3" borderId="10" xfId="0" applyNumberFormat="1" applyFont="1" applyFill="1" applyBorder="1" applyAlignment="1">
      <alignment vertical="top" wrapText="1"/>
    </xf>
    <xf numFmtId="0" fontId="7" fillId="9" borderId="3" xfId="0" applyNumberFormat="1" applyFont="1" applyFill="1" applyBorder="1" applyAlignment="1">
      <alignment vertical="top" wrapText="1"/>
    </xf>
    <xf numFmtId="0" fontId="7" fillId="3" borderId="2" xfId="0" applyFont="1" applyFill="1" applyBorder="1" applyAlignment="1">
      <alignment vertical="top" wrapText="1"/>
    </xf>
    <xf numFmtId="0" fontId="26" fillId="5" borderId="0" xfId="15" applyNumberFormat="1" applyFont="1" applyFill="1" applyAlignment="1"/>
    <xf numFmtId="0" fontId="27" fillId="5" borderId="0" xfId="0" applyNumberFormat="1" applyFont="1" applyFill="1"/>
    <xf numFmtId="0" fontId="26" fillId="5" borderId="0" xfId="15" applyNumberFormat="1" applyFont="1" applyFill="1" applyBorder="1" applyAlignment="1"/>
    <xf numFmtId="0" fontId="22" fillId="7" borderId="5" xfId="2" applyFont="1" applyFill="1" applyBorder="1" applyAlignment="1">
      <alignment horizontal="center" vertical="top" wrapText="1"/>
    </xf>
    <xf numFmtId="0" fontId="4" fillId="6" borderId="2" xfId="4" applyNumberFormat="1" applyFont="1" applyFill="1" applyBorder="1" applyAlignment="1">
      <alignment vertical="top" wrapText="1"/>
    </xf>
    <xf numFmtId="0" fontId="28" fillId="3" borderId="0" xfId="0" applyFont="1" applyFill="1" applyAlignment="1">
      <alignment horizontal="left" vertical="top" wrapText="1"/>
    </xf>
    <xf numFmtId="0" fontId="7" fillId="0" borderId="2" xfId="0" applyFont="1" applyFill="1" applyBorder="1" applyAlignment="1">
      <alignment vertical="top" wrapText="1"/>
    </xf>
    <xf numFmtId="0" fontId="4" fillId="6" borderId="2" xfId="5" applyNumberFormat="1" applyFont="1" applyFill="1" applyBorder="1" applyAlignment="1" applyProtection="1">
      <alignment horizontal="left" vertical="top" wrapText="1"/>
      <protection locked="0"/>
    </xf>
    <xf numFmtId="0" fontId="0" fillId="0" borderId="0" xfId="0" applyFill="1"/>
    <xf numFmtId="0" fontId="7" fillId="3" borderId="3" xfId="0" applyNumberFormat="1" applyFont="1" applyFill="1" applyBorder="1" applyAlignment="1">
      <alignment vertical="top" wrapText="1"/>
    </xf>
    <xf numFmtId="0" fontId="7" fillId="9" borderId="2" xfId="0" applyFont="1" applyFill="1" applyBorder="1" applyAlignment="1">
      <alignment vertical="top" wrapText="1"/>
    </xf>
    <xf numFmtId="9" fontId="7" fillId="3" borderId="0" xfId="1" applyFont="1" applyFill="1" applyBorder="1" applyAlignment="1">
      <alignment vertical="top" wrapText="1"/>
    </xf>
    <xf numFmtId="0" fontId="7" fillId="0" borderId="0" xfId="0" applyFont="1" applyFill="1" applyBorder="1" applyAlignment="1">
      <alignment vertical="top" wrapText="1"/>
    </xf>
    <xf numFmtId="0" fontId="29" fillId="3" borderId="0" xfId="0" applyFont="1" applyFill="1"/>
    <xf numFmtId="0" fontId="30" fillId="5" borderId="0" xfId="0" applyNumberFormat="1" applyFont="1" applyFill="1" applyAlignment="1">
      <alignment vertical="center"/>
    </xf>
    <xf numFmtId="1" fontId="7" fillId="3" borderId="2" xfId="1" applyNumberFormat="1" applyFont="1" applyFill="1" applyBorder="1" applyAlignment="1">
      <alignment vertical="top" wrapText="1"/>
    </xf>
    <xf numFmtId="0" fontId="10" fillId="3" borderId="0" xfId="0" applyFont="1" applyFill="1" applyAlignment="1">
      <alignment horizontal="left" vertical="top" wrapText="1"/>
    </xf>
    <xf numFmtId="0" fontId="4" fillId="6" borderId="2" xfId="4" applyNumberFormat="1" applyFont="1" applyFill="1" applyBorder="1" applyAlignment="1">
      <alignment vertical="center" wrapText="1"/>
    </xf>
    <xf numFmtId="0" fontId="7" fillId="0" borderId="0" xfId="0" applyFont="1" applyFill="1" applyAlignment="1">
      <alignment horizontal="left" vertical="top" wrapText="1"/>
    </xf>
    <xf numFmtId="9" fontId="4" fillId="10" borderId="2" xfId="1" applyFont="1" applyFill="1" applyBorder="1" applyAlignment="1">
      <alignment vertical="top" wrapText="1"/>
    </xf>
    <xf numFmtId="0" fontId="20" fillId="0" borderId="2" xfId="0" applyFont="1" applyFill="1" applyBorder="1"/>
    <xf numFmtId="0" fontId="4" fillId="3" borderId="2" xfId="0" applyFont="1" applyFill="1" applyBorder="1" applyAlignment="1">
      <alignment vertical="top" wrapText="1"/>
    </xf>
    <xf numFmtId="0" fontId="7" fillId="3" borderId="2" xfId="1" applyNumberFormat="1" applyFont="1" applyFill="1" applyBorder="1" applyAlignment="1">
      <alignment vertical="top" wrapText="1"/>
    </xf>
    <xf numFmtId="0" fontId="7" fillId="10" borderId="2" xfId="1" applyNumberFormat="1" applyFont="1" applyFill="1" applyBorder="1" applyAlignment="1">
      <alignment vertical="top" wrapText="1"/>
    </xf>
    <xf numFmtId="0" fontId="4" fillId="3" borderId="10" xfId="1" quotePrefix="1" applyNumberFormat="1" applyFont="1" applyFill="1" applyBorder="1" applyAlignment="1" applyProtection="1">
      <alignment vertical="top" wrapText="1"/>
      <protection locked="0"/>
    </xf>
    <xf numFmtId="10" fontId="7" fillId="0" borderId="2" xfId="1" applyNumberFormat="1" applyFont="1" applyFill="1" applyBorder="1" applyAlignment="1">
      <alignment vertical="top" wrapText="1"/>
    </xf>
    <xf numFmtId="0" fontId="4" fillId="6" borderId="2" xfId="4" applyNumberFormat="1" applyFont="1" applyFill="1" applyBorder="1" applyAlignment="1">
      <alignment horizontal="left" vertical="top" wrapText="1"/>
    </xf>
    <xf numFmtId="0" fontId="31" fillId="11" borderId="0" xfId="0" applyNumberFormat="1" applyFont="1" applyFill="1" applyBorder="1" applyAlignment="1">
      <alignment horizontal="left" vertical="top" wrapText="1"/>
    </xf>
    <xf numFmtId="0" fontId="31" fillId="3" borderId="0" xfId="0" applyNumberFormat="1" applyFont="1" applyFill="1" applyBorder="1" applyAlignment="1">
      <alignment horizontal="left" vertical="top" wrapText="1"/>
    </xf>
    <xf numFmtId="0" fontId="31" fillId="3" borderId="0" xfId="0" applyNumberFormat="1" applyFont="1" applyFill="1" applyAlignment="1">
      <alignment vertical="top" wrapText="1"/>
    </xf>
    <xf numFmtId="0" fontId="0" fillId="12" borderId="0" xfId="0" applyFill="1"/>
    <xf numFmtId="0" fontId="31" fillId="13" borderId="2" xfId="0" applyFont="1" applyFill="1" applyBorder="1" applyAlignment="1">
      <alignment vertical="top" wrapText="1"/>
    </xf>
    <xf numFmtId="0" fontId="7" fillId="8" borderId="2" xfId="0" applyFont="1" applyFill="1" applyBorder="1" applyAlignment="1">
      <alignment horizontal="left" vertical="top" wrapText="1"/>
    </xf>
    <xf numFmtId="0" fontId="4" fillId="6" borderId="2" xfId="4" applyNumberFormat="1" applyFont="1" applyFill="1" applyBorder="1" applyAlignment="1">
      <alignment horizontal="left" vertical="top" wrapText="1"/>
    </xf>
    <xf numFmtId="0" fontId="4" fillId="6" borderId="4" xfId="4" applyNumberFormat="1" applyFont="1" applyFill="1" applyBorder="1" applyAlignment="1">
      <alignment horizontal="left" vertical="center" wrapText="1"/>
    </xf>
    <xf numFmtId="0" fontId="4" fillId="8" borderId="5" xfId="0" applyFont="1" applyFill="1" applyBorder="1" applyAlignment="1">
      <alignment horizontal="center" vertical="top" wrapText="1"/>
    </xf>
    <xf numFmtId="0" fontId="4" fillId="8" borderId="4" xfId="0" applyFont="1" applyFill="1" applyBorder="1" applyAlignment="1">
      <alignment horizontal="center" vertical="top" wrapText="1"/>
    </xf>
    <xf numFmtId="0" fontId="0" fillId="3" borderId="3" xfId="0" applyFill="1" applyBorder="1"/>
    <xf numFmtId="0" fontId="7" fillId="14" borderId="2" xfId="0" applyFont="1" applyFill="1" applyBorder="1" applyAlignment="1">
      <alignment vertical="top" wrapText="1"/>
    </xf>
    <xf numFmtId="0" fontId="4" fillId="8" borderId="2" xfId="0" applyFont="1" applyFill="1" applyBorder="1" applyAlignment="1">
      <alignment horizontal="left" vertical="top" wrapText="1"/>
    </xf>
    <xf numFmtId="0" fontId="7" fillId="9" borderId="3" xfId="0" applyFont="1" applyFill="1" applyBorder="1" applyAlignment="1">
      <alignment vertical="top" wrapText="1"/>
    </xf>
    <xf numFmtId="0" fontId="7" fillId="6" borderId="2" xfId="0" applyFont="1" applyFill="1" applyBorder="1" applyAlignment="1">
      <alignment horizontal="left" wrapText="1"/>
    </xf>
    <xf numFmtId="0" fontId="7" fillId="15" borderId="2" xfId="0" applyFont="1" applyFill="1" applyBorder="1" applyAlignment="1">
      <alignment vertical="top" wrapText="1"/>
    </xf>
    <xf numFmtId="0" fontId="4" fillId="8" borderId="14" xfId="0" applyFont="1" applyFill="1" applyBorder="1" applyAlignment="1">
      <alignment vertical="top" wrapText="1"/>
    </xf>
    <xf numFmtId="0" fontId="4" fillId="8" borderId="1" xfId="0" applyFont="1" applyFill="1" applyBorder="1" applyAlignment="1">
      <alignment horizontal="center" vertical="top" wrapText="1"/>
    </xf>
    <xf numFmtId="0" fontId="0" fillId="0" borderId="0" xfId="0" applyFill="1" applyBorder="1"/>
    <xf numFmtId="0" fontId="7" fillId="0" borderId="0" xfId="0" applyFont="1" applyFill="1" applyBorder="1" applyAlignment="1">
      <alignment horizontal="left" vertical="top" wrapText="1"/>
    </xf>
    <xf numFmtId="0" fontId="4" fillId="0" borderId="15" xfId="4" applyNumberFormat="1" applyFont="1" applyFill="1" applyBorder="1" applyAlignment="1">
      <alignment vertical="center" wrapText="1"/>
    </xf>
    <xf numFmtId="0" fontId="7" fillId="0" borderId="9" xfId="0" applyFont="1" applyFill="1" applyBorder="1" applyAlignment="1">
      <alignment vertical="top" wrapText="1"/>
    </xf>
    <xf numFmtId="0" fontId="5" fillId="0" borderId="0" xfId="0" applyFont="1" applyFill="1" applyBorder="1" applyAlignment="1">
      <alignment horizontal="left" vertical="top"/>
    </xf>
    <xf numFmtId="0" fontId="4" fillId="8" borderId="2" xfId="0" applyFont="1" applyFill="1" applyBorder="1" applyAlignment="1">
      <alignment horizontal="center" vertical="top" wrapText="1"/>
    </xf>
    <xf numFmtId="0" fontId="4" fillId="0" borderId="0" xfId="0" applyFont="1" applyFill="1" applyBorder="1" applyAlignment="1">
      <alignment vertical="top" wrapText="1"/>
    </xf>
    <xf numFmtId="0" fontId="4" fillId="6" borderId="1" xfId="4" applyNumberFormat="1" applyFont="1" applyFill="1" applyBorder="1" applyAlignment="1">
      <alignment horizontal="left" vertical="top" wrapText="1"/>
    </xf>
    <xf numFmtId="0" fontId="4" fillId="6" borderId="4" xfId="4" applyNumberFormat="1"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4" fillId="6" borderId="5" xfId="4" applyNumberFormat="1" applyFont="1" applyFill="1" applyBorder="1" applyAlignment="1">
      <alignment horizontal="center" vertical="center" wrapText="1"/>
    </xf>
    <xf numFmtId="0" fontId="4" fillId="6" borderId="2" xfId="4" applyNumberFormat="1" applyFont="1" applyFill="1" applyBorder="1" applyAlignment="1">
      <alignment horizontal="center" vertical="center" wrapText="1"/>
    </xf>
    <xf numFmtId="0" fontId="4" fillId="6" borderId="12" xfId="4" applyNumberFormat="1" applyFont="1" applyFill="1" applyBorder="1" applyAlignment="1">
      <alignment horizontal="center" vertical="center" wrapText="1"/>
    </xf>
    <xf numFmtId="0" fontId="4" fillId="3" borderId="7" xfId="0" applyFont="1" applyFill="1" applyBorder="1" applyAlignment="1">
      <alignment vertical="top" wrapText="1"/>
    </xf>
    <xf numFmtId="0" fontId="4" fillId="3" borderId="3" xfId="0" applyFont="1" applyFill="1" applyBorder="1" applyAlignment="1">
      <alignment vertical="top" wrapText="1"/>
    </xf>
    <xf numFmtId="0" fontId="4" fillId="8" borderId="1" xfId="0" applyFont="1" applyFill="1" applyBorder="1" applyAlignment="1">
      <alignment vertical="top"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6" borderId="1" xfId="4" applyNumberFormat="1" applyFont="1" applyFill="1" applyBorder="1" applyAlignment="1">
      <alignment vertical="top" wrapText="1"/>
    </xf>
    <xf numFmtId="0" fontId="4" fillId="6" borderId="4" xfId="4" applyNumberFormat="1" applyFont="1" applyFill="1" applyBorder="1" applyAlignment="1">
      <alignment vertical="top" wrapText="1"/>
    </xf>
    <xf numFmtId="0" fontId="4" fillId="3" borderId="9" xfId="0" applyFont="1" applyFill="1" applyBorder="1" applyAlignment="1">
      <alignment vertical="top" wrapText="1"/>
    </xf>
    <xf numFmtId="0" fontId="0" fillId="0" borderId="9" xfId="0" applyBorder="1"/>
    <xf numFmtId="0" fontId="20" fillId="0" borderId="12" xfId="0" applyFont="1" applyFill="1" applyBorder="1"/>
    <xf numFmtId="0" fontId="20" fillId="0" borderId="13" xfId="0" applyFont="1" applyFill="1" applyBorder="1"/>
    <xf numFmtId="0" fontId="20" fillId="0" borderId="14" xfId="0" applyFont="1" applyFill="1" applyBorder="1"/>
    <xf numFmtId="1" fontId="7" fillId="3" borderId="7" xfId="1" applyNumberFormat="1" applyFont="1" applyFill="1" applyBorder="1" applyAlignment="1">
      <alignment vertical="top" wrapText="1"/>
    </xf>
    <xf numFmtId="1" fontId="7" fillId="3" borderId="9" xfId="1" applyNumberFormat="1" applyFont="1" applyFill="1" applyBorder="1" applyAlignment="1">
      <alignment vertical="top" wrapText="1"/>
    </xf>
    <xf numFmtId="0" fontId="4" fillId="6" borderId="4" xfId="4" applyNumberFormat="1" applyFont="1" applyFill="1" applyBorder="1" applyAlignment="1">
      <alignment vertical="center" wrapText="1"/>
    </xf>
    <xf numFmtId="0" fontId="11" fillId="3" borderId="17" xfId="15" applyNumberFormat="1" applyFont="1" applyFill="1" applyBorder="1" applyAlignment="1"/>
    <xf numFmtId="0" fontId="11" fillId="3" borderId="18" xfId="15" applyNumberFormat="1" applyFont="1" applyFill="1" applyBorder="1" applyAlignment="1"/>
    <xf numFmtId="0" fontId="11" fillId="3" borderId="16" xfId="15" quotePrefix="1" applyNumberFormat="1" applyFont="1" applyFill="1" applyBorder="1" applyAlignment="1">
      <alignment horizontal="left"/>
    </xf>
    <xf numFmtId="0" fontId="11" fillId="5" borderId="0" xfId="15" quotePrefix="1" applyNumberFormat="1" applyFont="1" applyFill="1" applyAlignment="1">
      <alignment horizontal="left"/>
    </xf>
    <xf numFmtId="0" fontId="11" fillId="5" borderId="0" xfId="15" quotePrefix="1" applyNumberFormat="1" applyFont="1" applyFill="1" applyBorder="1" applyAlignment="1">
      <alignment horizontal="left"/>
    </xf>
    <xf numFmtId="0" fontId="20" fillId="0" borderId="0" xfId="0" quotePrefix="1" applyFont="1" applyFill="1" applyAlignment="1">
      <alignment horizontal="left"/>
    </xf>
    <xf numFmtId="0" fontId="4" fillId="8" borderId="19" xfId="0" applyFont="1" applyFill="1" applyBorder="1" applyAlignment="1">
      <alignment horizontal="center" vertical="top" wrapText="1"/>
    </xf>
    <xf numFmtId="0" fontId="4" fillId="0" borderId="0" xfId="0" quotePrefix="1" applyFont="1" applyFill="1" applyBorder="1" applyAlignment="1">
      <alignment horizontal="left" vertical="center"/>
    </xf>
    <xf numFmtId="0" fontId="0" fillId="0" borderId="20" xfId="0" applyBorder="1"/>
    <xf numFmtId="0" fontId="4" fillId="8" borderId="2" xfId="0" applyFont="1" applyFill="1" applyBorder="1" applyAlignment="1">
      <alignment horizontal="center" vertical="top" wrapText="1"/>
    </xf>
    <xf numFmtId="0" fontId="7" fillId="3" borderId="18" xfId="0" applyFont="1" applyFill="1" applyBorder="1" applyAlignment="1">
      <alignment vertical="top" wrapText="1"/>
    </xf>
    <xf numFmtId="0" fontId="9" fillId="10" borderId="2" xfId="0" quotePrefix="1" applyNumberFormat="1" applyFont="1" applyFill="1" applyBorder="1" applyAlignment="1">
      <alignment horizontal="center" vertical="center" wrapText="1"/>
    </xf>
    <xf numFmtId="0" fontId="9" fillId="10" borderId="2"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4" fillId="6" borderId="7" xfId="5" applyNumberFormat="1" applyFont="1" applyFill="1" applyBorder="1" applyAlignment="1" applyProtection="1">
      <alignment horizontal="left" vertical="top" wrapText="1"/>
      <protection locked="0"/>
    </xf>
    <xf numFmtId="0" fontId="4" fillId="6" borderId="3" xfId="5" applyNumberFormat="1" applyFont="1" applyFill="1" applyBorder="1" applyAlignment="1" applyProtection="1">
      <alignment horizontal="left" vertical="top" wrapText="1"/>
      <protection locked="0"/>
    </xf>
    <xf numFmtId="0" fontId="12" fillId="4" borderId="0" xfId="0" applyNumberFormat="1" applyFont="1" applyFill="1" applyBorder="1" applyAlignment="1">
      <alignment vertical="top" wrapText="1"/>
    </xf>
    <xf numFmtId="0" fontId="12" fillId="4" borderId="8" xfId="0" applyNumberFormat="1" applyFont="1" applyFill="1" applyBorder="1" applyAlignment="1">
      <alignment vertical="top" wrapText="1"/>
    </xf>
    <xf numFmtId="0" fontId="4" fillId="6" borderId="2" xfId="5" applyNumberFormat="1" applyFont="1" applyFill="1" applyBorder="1" applyAlignment="1" applyProtection="1">
      <alignment horizontal="left" vertical="top" wrapText="1"/>
      <protection locked="0"/>
    </xf>
    <xf numFmtId="0" fontId="4" fillId="6" borderId="7" xfId="4" applyNumberFormat="1" applyFont="1" applyFill="1" applyBorder="1" applyAlignment="1" applyProtection="1">
      <alignment horizontal="left" vertical="top" wrapText="1"/>
    </xf>
    <xf numFmtId="0" fontId="4" fillId="6" borderId="9" xfId="4" applyNumberFormat="1" applyFont="1" applyFill="1" applyBorder="1" applyAlignment="1" applyProtection="1">
      <alignment horizontal="left" vertical="top" wrapText="1"/>
    </xf>
    <xf numFmtId="0" fontId="4" fillId="6" borderId="3" xfId="4" applyNumberFormat="1" applyFont="1" applyFill="1" applyBorder="1" applyAlignment="1" applyProtection="1">
      <alignment horizontal="left" vertical="top" wrapText="1"/>
    </xf>
    <xf numFmtId="0" fontId="4" fillId="6" borderId="5" xfId="5" quotePrefix="1" applyNumberFormat="1" applyFont="1" applyFill="1" applyBorder="1" applyAlignment="1" applyProtection="1">
      <alignment horizontal="left" vertical="top" wrapText="1"/>
      <protection locked="0"/>
    </xf>
    <xf numFmtId="0" fontId="4" fillId="6" borderId="1" xfId="5" applyNumberFormat="1" applyFont="1" applyFill="1" applyBorder="1" applyAlignment="1" applyProtection="1">
      <alignment horizontal="left" vertical="top" wrapText="1"/>
      <protection locked="0"/>
    </xf>
    <xf numFmtId="0" fontId="4" fillId="6" borderId="4" xfId="5" applyNumberFormat="1" applyFont="1" applyFill="1" applyBorder="1" applyAlignment="1" applyProtection="1">
      <alignment horizontal="left" vertical="top" wrapText="1"/>
      <protection locked="0"/>
    </xf>
    <xf numFmtId="0" fontId="7" fillId="6" borderId="5" xfId="0" applyNumberFormat="1" applyFont="1" applyFill="1" applyBorder="1" applyAlignment="1">
      <alignment horizontal="center" vertical="top" wrapText="1"/>
    </xf>
    <xf numFmtId="0" fontId="7" fillId="6" borderId="1" xfId="0" applyNumberFormat="1" applyFont="1" applyFill="1" applyBorder="1" applyAlignment="1">
      <alignment horizontal="center" vertical="top" wrapText="1"/>
    </xf>
    <xf numFmtId="0" fontId="7" fillId="6" borderId="4" xfId="0" applyNumberFormat="1" applyFont="1" applyFill="1" applyBorder="1" applyAlignment="1">
      <alignment horizontal="center" vertical="top" wrapText="1"/>
    </xf>
    <xf numFmtId="0" fontId="33" fillId="4" borderId="22" xfId="0" applyNumberFormat="1" applyFont="1" applyFill="1" applyBorder="1" applyAlignment="1">
      <alignment horizontal="center" vertical="top" wrapText="1"/>
    </xf>
    <xf numFmtId="0" fontId="33" fillId="4" borderId="23" xfId="0" applyNumberFormat="1" applyFont="1" applyFill="1" applyBorder="1" applyAlignment="1">
      <alignment horizontal="center" vertical="top" wrapText="1"/>
    </xf>
    <xf numFmtId="0" fontId="33" fillId="4" borderId="21" xfId="0" applyNumberFormat="1" applyFont="1" applyFill="1" applyBorder="1" applyAlignment="1">
      <alignment horizontal="center" vertical="top" wrapText="1"/>
    </xf>
    <xf numFmtId="0" fontId="33" fillId="4" borderId="10" xfId="0" applyNumberFormat="1" applyFont="1" applyFill="1" applyBorder="1" applyAlignment="1">
      <alignment horizontal="center" vertical="top" wrapText="1"/>
    </xf>
    <xf numFmtId="0" fontId="4" fillId="6" borderId="5" xfId="4" applyNumberFormat="1" applyFont="1" applyFill="1" applyBorder="1" applyAlignment="1">
      <alignment horizontal="left" vertical="top" wrapText="1"/>
    </xf>
    <xf numFmtId="0" fontId="4" fillId="6" borderId="2" xfId="4" applyNumberFormat="1" applyFont="1" applyFill="1" applyBorder="1" applyAlignment="1">
      <alignment horizontal="left" vertical="top" wrapText="1"/>
    </xf>
    <xf numFmtId="0" fontId="4" fillId="8" borderId="2" xfId="0" applyFont="1" applyFill="1" applyBorder="1" applyAlignment="1">
      <alignment vertical="top" wrapText="1"/>
    </xf>
    <xf numFmtId="0" fontId="4" fillId="6" borderId="2" xfId="4" applyNumberFormat="1" applyFont="1" applyFill="1" applyBorder="1" applyAlignment="1">
      <alignment horizontal="center" vertical="top" wrapText="1"/>
    </xf>
    <xf numFmtId="0" fontId="4" fillId="6" borderId="7" xfId="4" applyNumberFormat="1" applyFont="1" applyFill="1" applyBorder="1" applyAlignment="1">
      <alignment horizontal="left" vertical="center" wrapText="1"/>
    </xf>
    <xf numFmtId="0" fontId="4" fillId="6" borderId="3" xfId="4" applyNumberFormat="1" applyFont="1" applyFill="1" applyBorder="1" applyAlignment="1">
      <alignment horizontal="left" vertical="center" wrapText="1"/>
    </xf>
    <xf numFmtId="0" fontId="12" fillId="4" borderId="0" xfId="0" applyFont="1" applyFill="1" applyBorder="1" applyAlignment="1">
      <alignment vertical="top" wrapText="1"/>
    </xf>
    <xf numFmtId="0" fontId="12" fillId="4" borderId="8" xfId="0" applyFont="1" applyFill="1" applyBorder="1" applyAlignment="1">
      <alignment vertical="top"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7" fillId="6" borderId="3" xfId="0" applyFont="1" applyFill="1" applyBorder="1" applyAlignment="1">
      <alignment horizontal="left" wrapText="1"/>
    </xf>
    <xf numFmtId="0" fontId="4" fillId="8" borderId="2" xfId="0" applyFont="1" applyFill="1" applyBorder="1" applyAlignment="1">
      <alignment horizontal="center" vertical="top" wrapText="1"/>
    </xf>
    <xf numFmtId="0" fontId="4" fillId="6" borderId="9" xfId="4" applyNumberFormat="1" applyFont="1" applyFill="1" applyBorder="1" applyAlignment="1">
      <alignment horizontal="left" vertical="center" wrapText="1"/>
    </xf>
    <xf numFmtId="0" fontId="4" fillId="6" borderId="12" xfId="4" applyNumberFormat="1" applyFont="1" applyFill="1" applyBorder="1" applyAlignment="1">
      <alignment horizontal="left" vertical="center" wrapText="1"/>
    </xf>
    <xf numFmtId="0" fontId="4" fillId="6" borderId="11" xfId="4" applyNumberFormat="1" applyFont="1" applyFill="1" applyBorder="1" applyAlignment="1">
      <alignment horizontal="left" vertical="center" wrapText="1"/>
    </xf>
    <xf numFmtId="0" fontId="4" fillId="6" borderId="5" xfId="4" applyNumberFormat="1" applyFont="1" applyFill="1" applyBorder="1" applyAlignment="1">
      <alignment horizontal="center" vertical="center" wrapText="1"/>
    </xf>
    <xf numFmtId="0" fontId="4" fillId="6" borderId="4" xfId="4" applyNumberFormat="1" applyFont="1" applyFill="1" applyBorder="1" applyAlignment="1">
      <alignment horizontal="center" vertical="center" wrapText="1"/>
    </xf>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8" borderId="2"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4" xfId="0" applyFont="1" applyFill="1" applyBorder="1" applyAlignment="1">
      <alignment vertical="top" wrapText="1"/>
    </xf>
    <xf numFmtId="0" fontId="7" fillId="8" borderId="5" xfId="0" quotePrefix="1" applyFont="1" applyFill="1" applyBorder="1" applyAlignment="1">
      <alignment horizontal="left" vertical="top" wrapText="1"/>
    </xf>
    <xf numFmtId="0" fontId="7" fillId="8" borderId="4" xfId="0" applyFont="1" applyFill="1" applyBorder="1" applyAlignment="1">
      <alignment horizontal="left" vertical="top" wrapText="1"/>
    </xf>
    <xf numFmtId="0" fontId="4" fillId="8" borderId="5" xfId="0" applyFont="1" applyFill="1" applyBorder="1" applyAlignment="1">
      <alignment horizontal="center" vertical="top" wrapText="1"/>
    </xf>
    <xf numFmtId="0" fontId="4" fillId="8" borderId="4" xfId="0" applyFont="1" applyFill="1" applyBorder="1" applyAlignment="1">
      <alignment horizontal="center" vertical="top" wrapText="1"/>
    </xf>
    <xf numFmtId="0" fontId="12" fillId="4" borderId="0" xfId="0" applyFont="1" applyFill="1" applyAlignment="1">
      <alignment vertical="top" wrapText="1"/>
    </xf>
    <xf numFmtId="0" fontId="4" fillId="6" borderId="7" xfId="4" quotePrefix="1" applyNumberFormat="1" applyFont="1" applyFill="1" applyBorder="1" applyAlignment="1">
      <alignment horizontal="left" vertical="center" wrapText="1"/>
    </xf>
    <xf numFmtId="0" fontId="4" fillId="6" borderId="12" xfId="4" applyNumberFormat="1" applyFont="1" applyFill="1" applyBorder="1" applyAlignment="1">
      <alignment horizontal="center" vertical="top" wrapText="1"/>
    </xf>
    <xf numFmtId="0" fontId="4" fillId="6" borderId="13" xfId="4" applyNumberFormat="1" applyFont="1" applyFill="1" applyBorder="1" applyAlignment="1">
      <alignment horizontal="center" vertical="top" wrapText="1"/>
    </xf>
    <xf numFmtId="0" fontId="4" fillId="6" borderId="14" xfId="4" applyNumberFormat="1" applyFont="1" applyFill="1" applyBorder="1" applyAlignment="1">
      <alignment horizontal="center" vertical="top" wrapText="1"/>
    </xf>
    <xf numFmtId="0" fontId="4" fillId="8" borderId="1" xfId="0" applyFont="1" applyFill="1" applyBorder="1" applyAlignment="1">
      <alignment horizontal="center" vertical="top" wrapText="1"/>
    </xf>
    <xf numFmtId="0" fontId="4" fillId="6" borderId="12" xfId="4" quotePrefix="1" applyNumberFormat="1" applyFont="1" applyFill="1" applyBorder="1" applyAlignment="1">
      <alignment horizontal="left" vertical="top" wrapText="1"/>
    </xf>
    <xf numFmtId="0" fontId="4" fillId="6" borderId="11" xfId="4" applyNumberFormat="1" applyFont="1" applyFill="1" applyBorder="1" applyAlignment="1">
      <alignment horizontal="left" vertical="top" wrapText="1"/>
    </xf>
    <xf numFmtId="0" fontId="4" fillId="6" borderId="12" xfId="4" quotePrefix="1" applyNumberFormat="1" applyFont="1" applyFill="1" applyBorder="1" applyAlignment="1">
      <alignment horizontal="left" vertical="center" wrapText="1"/>
    </xf>
  </cellXfs>
  <cellStyles count="18">
    <cellStyle name="EY1dp" xfId="5"/>
    <cellStyle name="EYColumnHeading" xfId="7"/>
    <cellStyle name="EYCoverDatabookName" xfId="11"/>
    <cellStyle name="EYCoverDate" xfId="12"/>
    <cellStyle name="EYCoverDraft" xfId="13"/>
    <cellStyle name="EYCoverProjectName" xfId="10"/>
    <cellStyle name="EYNotes" xfId="4"/>
    <cellStyle name="EYRelianceRestricted" xfId="14"/>
    <cellStyle name="EYSheetHeading" xfId="17"/>
    <cellStyle name="EYsmallheading" xfId="16"/>
    <cellStyle name="EYtext" xfId="8"/>
    <cellStyle name="EYtext 2" xfId="3"/>
    <cellStyle name="Neutral" xfId="2" builtinId="28"/>
    <cellStyle name="Normal" xfId="0" builtinId="0"/>
    <cellStyle name="Normal 2" xfId="6"/>
    <cellStyle name="Normal_Questionnaire Solvency II _With Intro" xfId="15"/>
    <cellStyle name="Normal_Transaction Foundations Workbook" xfId="9"/>
    <cellStyle name="Percent" xfId="1" builtinId="5"/>
  </cellStyles>
  <dxfs count="0"/>
  <tableStyles count="0" defaultTableStyle="TableStyleMedium2" defaultPivotStyle="PivotStyleLight16"/>
  <colors>
    <mruColors>
      <color rgb="FF490A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EY Onscreen (White)">
      <a:dk1>
        <a:srgbClr val="000000"/>
      </a:dk1>
      <a:lt1>
        <a:srgbClr val="646464"/>
      </a:lt1>
      <a:dk2>
        <a:srgbClr val="FFFFFF"/>
      </a:dk2>
      <a:lt2>
        <a:srgbClr val="646464"/>
      </a:lt2>
      <a:accent1>
        <a:srgbClr val="FFD200"/>
      </a:accent1>
      <a:accent2>
        <a:srgbClr val="646464"/>
      </a:accent2>
      <a:accent3>
        <a:srgbClr val="808080"/>
      </a:accent3>
      <a:accent4>
        <a:srgbClr val="C0C0C0"/>
      </a:accent4>
      <a:accent5>
        <a:srgbClr val="FFE87F"/>
      </a:accent5>
      <a:accent6>
        <a:srgbClr val="2C973E"/>
      </a:accent6>
      <a:hlink>
        <a:srgbClr val="808080"/>
      </a:hlink>
      <a:folHlink>
        <a:srgbClr val="C0C0C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4998626667073579"/>
  </sheetPr>
  <dimension ref="A1:XFC83"/>
  <sheetViews>
    <sheetView zoomScale="74" zoomScaleNormal="85" workbookViewId="0">
      <selection activeCell="A17" sqref="A17"/>
    </sheetView>
  </sheetViews>
  <sheetFormatPr defaultColWidth="0" defaultRowHeight="15" zeroHeight="1"/>
  <cols>
    <col min="1" max="1" width="2.7109375" style="16" customWidth="1"/>
    <col min="2" max="12" width="9.28515625" style="16" customWidth="1"/>
    <col min="13" max="13" width="111.28515625" style="16" customWidth="1"/>
    <col min="14" max="16383" width="9.28515625" style="16" hidden="1"/>
    <col min="16384" max="16384" width="23.7109375" style="16" customWidth="1"/>
  </cols>
  <sheetData>
    <row r="1" spans="1:13">
      <c r="A1" s="19" t="s">
        <v>1</v>
      </c>
      <c r="B1" s="13" t="s">
        <v>6</v>
      </c>
      <c r="C1" s="13"/>
      <c r="D1" s="13"/>
      <c r="E1" s="13"/>
      <c r="F1" s="13"/>
      <c r="G1" s="13"/>
      <c r="H1" s="13"/>
      <c r="I1" s="17"/>
      <c r="J1" s="17"/>
      <c r="K1" s="17"/>
      <c r="L1" s="17"/>
      <c r="M1" s="18"/>
    </row>
    <row r="2" spans="1:13">
      <c r="A2" s="24"/>
      <c r="B2" s="25"/>
      <c r="C2" s="25"/>
      <c r="D2" s="25"/>
      <c r="E2" s="25"/>
      <c r="F2" s="25"/>
      <c r="G2" s="25"/>
      <c r="H2" s="25"/>
      <c r="I2" s="17"/>
      <c r="J2" s="17"/>
      <c r="K2" s="17"/>
      <c r="L2" s="17"/>
      <c r="M2" s="18"/>
    </row>
    <row r="3" spans="1:13" s="35" customFormat="1" ht="60" customHeight="1">
      <c r="A3" s="24"/>
      <c r="B3" s="118" t="s">
        <v>116</v>
      </c>
      <c r="C3" s="119"/>
      <c r="D3" s="119"/>
      <c r="E3" s="119"/>
      <c r="F3" s="119"/>
      <c r="G3" s="119"/>
      <c r="H3" s="119"/>
      <c r="I3" s="34"/>
      <c r="J3" s="34"/>
      <c r="K3" s="34"/>
      <c r="L3" s="34"/>
      <c r="M3" s="34"/>
    </row>
    <row r="4" spans="1:13" s="35" customFormat="1" ht="39" customHeight="1">
      <c r="A4" s="24"/>
      <c r="B4" s="120" t="s">
        <v>5</v>
      </c>
      <c r="C4" s="120"/>
      <c r="D4" s="120"/>
      <c r="E4" s="120"/>
      <c r="F4" s="120"/>
      <c r="G4" s="120"/>
      <c r="H4" s="120"/>
      <c r="I4" s="36"/>
      <c r="J4" s="36"/>
      <c r="K4" s="36"/>
      <c r="L4" s="36"/>
      <c r="M4" s="36"/>
    </row>
    <row r="5" spans="1:13" ht="16.149999999999999" customHeight="1">
      <c r="A5" s="19"/>
      <c r="B5" s="26"/>
      <c r="C5" s="26"/>
      <c r="D5" s="26"/>
      <c r="E5" s="26"/>
      <c r="F5" s="26"/>
      <c r="G5" s="26"/>
      <c r="H5" s="26"/>
      <c r="I5" s="13"/>
      <c r="J5" s="13"/>
      <c r="K5" s="13"/>
      <c r="L5" s="13"/>
      <c r="M5" s="13"/>
    </row>
    <row r="6" spans="1:13" ht="16.149999999999999" customHeight="1">
      <c r="A6" s="19" t="s">
        <v>1</v>
      </c>
      <c r="B6" s="13" t="s">
        <v>114</v>
      </c>
      <c r="C6" s="13"/>
      <c r="D6" s="13"/>
      <c r="E6" s="13"/>
      <c r="F6" s="13"/>
      <c r="G6" s="13"/>
      <c r="H6" s="13"/>
      <c r="I6" s="13"/>
      <c r="J6" s="13"/>
      <c r="K6" s="13"/>
      <c r="L6" s="13"/>
      <c r="M6" s="13"/>
    </row>
    <row r="7" spans="1:13" ht="16.5" customHeight="1">
      <c r="A7" s="19"/>
      <c r="B7" s="109" t="s">
        <v>115</v>
      </c>
      <c r="C7" s="107"/>
      <c r="D7" s="107"/>
      <c r="E7" s="107"/>
      <c r="F7" s="107"/>
      <c r="G7" s="107"/>
      <c r="H7" s="107"/>
      <c r="I7" s="107"/>
      <c r="J7" s="107"/>
      <c r="K7" s="107"/>
      <c r="L7" s="107"/>
      <c r="M7" s="108"/>
    </row>
    <row r="8" spans="1:13" ht="16.5" customHeight="1">
      <c r="A8" s="21"/>
      <c r="B8" s="20"/>
      <c r="C8" s="20"/>
      <c r="D8" s="20"/>
      <c r="E8" s="20"/>
      <c r="F8" s="20"/>
      <c r="G8" s="20"/>
      <c r="H8" s="20"/>
      <c r="I8" s="20"/>
      <c r="J8" s="20"/>
      <c r="K8" s="20"/>
      <c r="L8" s="14"/>
      <c r="M8" s="14"/>
    </row>
    <row r="9" spans="1:13" ht="16.5" customHeight="1">
      <c r="A9" s="19" t="s">
        <v>1</v>
      </c>
      <c r="B9" s="111" t="s">
        <v>117</v>
      </c>
      <c r="C9" s="14"/>
      <c r="D9" s="14"/>
      <c r="E9" s="14"/>
      <c r="F9" s="14"/>
      <c r="G9" s="14"/>
      <c r="H9" s="14"/>
      <c r="I9" s="14"/>
      <c r="J9" s="14"/>
      <c r="K9" s="14"/>
      <c r="L9" s="14"/>
      <c r="M9" s="14"/>
    </row>
    <row r="10" spans="1:13" ht="16.5" customHeight="1">
      <c r="A10" s="19"/>
      <c r="B10" s="110" t="s">
        <v>119</v>
      </c>
      <c r="C10" s="14"/>
      <c r="D10" s="14"/>
      <c r="E10" s="14"/>
      <c r="F10" s="14"/>
      <c r="G10" s="14"/>
      <c r="H10" s="14"/>
      <c r="I10" s="14"/>
      <c r="J10" s="14"/>
      <c r="K10" s="14"/>
      <c r="L10" s="14"/>
      <c r="M10" s="14"/>
    </row>
    <row r="11" spans="1:13">
      <c r="A11" s="19"/>
      <c r="B11" s="110" t="s">
        <v>118</v>
      </c>
      <c r="C11" s="20"/>
      <c r="D11" s="20"/>
      <c r="E11" s="20"/>
      <c r="F11" s="20"/>
      <c r="G11" s="20"/>
      <c r="H11" s="20"/>
      <c r="I11" s="20"/>
      <c r="J11" s="20"/>
      <c r="K11" s="20"/>
      <c r="L11" s="20"/>
      <c r="M11" s="20"/>
    </row>
    <row r="12" spans="1:13" ht="15.75">
      <c r="A12" s="48"/>
      <c r="B12" s="23"/>
      <c r="C12" s="23"/>
      <c r="D12" s="23"/>
      <c r="E12" s="23"/>
      <c r="F12" s="23"/>
      <c r="G12" s="23"/>
      <c r="H12" s="22"/>
      <c r="I12" s="22"/>
      <c r="J12" s="22"/>
      <c r="K12" s="22"/>
      <c r="L12" s="22"/>
      <c r="M12" s="22"/>
    </row>
    <row r="13" spans="1:13">
      <c r="A13" s="19" t="s">
        <v>1</v>
      </c>
      <c r="B13" s="14" t="s">
        <v>128</v>
      </c>
      <c r="C13" s="23"/>
      <c r="D13" s="23"/>
      <c r="E13" s="23"/>
      <c r="F13" s="23"/>
      <c r="G13" s="23"/>
      <c r="H13" s="23"/>
      <c r="I13" s="23"/>
      <c r="J13" s="23"/>
      <c r="K13" s="23"/>
      <c r="L13" s="23"/>
      <c r="M13" s="23"/>
    </row>
    <row r="14" spans="1:13">
      <c r="A14" s="23"/>
      <c r="B14" s="23" t="s">
        <v>129</v>
      </c>
      <c r="C14" s="23"/>
      <c r="D14" s="23"/>
      <c r="E14" s="23"/>
      <c r="F14" s="23"/>
      <c r="G14" s="23"/>
      <c r="H14" s="23"/>
      <c r="I14" s="23"/>
      <c r="J14" s="23"/>
      <c r="K14" s="23"/>
      <c r="L14" s="23"/>
      <c r="M14" s="23"/>
    </row>
    <row r="15" spans="1:13">
      <c r="A15" s="23"/>
      <c r="B15" s="23" t="s">
        <v>130</v>
      </c>
      <c r="C15" s="23"/>
      <c r="D15" s="23"/>
      <c r="E15" s="23"/>
      <c r="F15" s="23"/>
      <c r="G15" s="23"/>
      <c r="H15" s="23"/>
      <c r="I15" s="23"/>
      <c r="J15" s="23"/>
      <c r="K15" s="23"/>
      <c r="L15" s="23"/>
      <c r="M15" s="23"/>
    </row>
    <row r="16" spans="1:13">
      <c r="A16" s="23"/>
      <c r="B16" s="23" t="s">
        <v>131</v>
      </c>
      <c r="C16" s="23"/>
      <c r="D16" s="23"/>
      <c r="E16" s="23"/>
      <c r="F16" s="23"/>
      <c r="G16" s="23"/>
      <c r="H16" s="23"/>
      <c r="I16" s="23"/>
      <c r="J16" s="23"/>
      <c r="K16" s="23"/>
      <c r="L16" s="23"/>
      <c r="M16" s="23"/>
    </row>
    <row r="17" spans="1:13">
      <c r="A17" s="23"/>
      <c r="B17" s="23"/>
      <c r="C17" s="23"/>
      <c r="D17" s="23"/>
      <c r="E17" s="23"/>
      <c r="F17" s="23"/>
      <c r="G17" s="23"/>
      <c r="H17" s="23"/>
      <c r="I17" s="23"/>
      <c r="J17" s="23"/>
      <c r="K17" s="23"/>
      <c r="L17" s="23"/>
      <c r="M17" s="23"/>
    </row>
    <row r="18" spans="1:13">
      <c r="A18" s="23"/>
      <c r="B18" s="23"/>
      <c r="C18" s="23"/>
      <c r="D18" s="23"/>
      <c r="E18" s="23"/>
      <c r="F18" s="23"/>
      <c r="G18" s="23"/>
      <c r="H18" s="23"/>
      <c r="I18" s="23"/>
      <c r="J18" s="23"/>
      <c r="K18" s="23"/>
      <c r="L18" s="23"/>
      <c r="M18" s="23"/>
    </row>
    <row r="19" spans="1:13">
      <c r="A19" s="23"/>
      <c r="B19" s="23"/>
      <c r="C19" s="23"/>
      <c r="D19" s="23"/>
      <c r="E19" s="23"/>
      <c r="F19" s="23"/>
      <c r="G19" s="23"/>
      <c r="H19" s="23"/>
      <c r="I19" s="23"/>
      <c r="J19" s="23"/>
      <c r="K19" s="23"/>
      <c r="L19" s="23"/>
      <c r="M19" s="23"/>
    </row>
    <row r="20" spans="1:13" ht="16.5" customHeight="1">
      <c r="A20" s="19"/>
      <c r="B20" s="14"/>
      <c r="C20" s="14"/>
      <c r="D20" s="14"/>
      <c r="E20" s="14"/>
      <c r="F20" s="14"/>
      <c r="G20" s="14"/>
      <c r="H20" s="14"/>
      <c r="I20" s="14"/>
      <c r="J20" s="14"/>
      <c r="K20" s="14"/>
      <c r="L20" s="14"/>
      <c r="M20" s="23"/>
    </row>
    <row r="21" spans="1:13" ht="16.5" customHeight="1">
      <c r="A21" s="19"/>
      <c r="B21" s="14"/>
      <c r="C21" s="14"/>
      <c r="D21" s="14"/>
      <c r="E21" s="14"/>
      <c r="F21" s="14"/>
      <c r="G21" s="14"/>
      <c r="H21" s="14"/>
      <c r="I21" s="14"/>
      <c r="J21" s="14"/>
      <c r="K21" s="14"/>
      <c r="L21" s="14"/>
      <c r="M21" s="23"/>
    </row>
    <row r="22" spans="1:13" ht="16.5" customHeight="1">
      <c r="A22" s="19"/>
      <c r="B22" s="14"/>
      <c r="C22" s="14"/>
      <c r="D22" s="14"/>
      <c r="E22" s="14"/>
      <c r="F22" s="14"/>
      <c r="G22" s="14"/>
      <c r="H22" s="14"/>
      <c r="I22" s="14"/>
      <c r="J22" s="14"/>
      <c r="K22" s="14"/>
      <c r="L22" s="14"/>
      <c r="M22" s="14"/>
    </row>
    <row r="23" spans="1:13">
      <c r="A23" s="19"/>
      <c r="B23" s="14"/>
      <c r="C23" s="20"/>
      <c r="D23" s="20"/>
      <c r="E23" s="20"/>
      <c r="F23" s="20"/>
      <c r="G23" s="20"/>
      <c r="H23" s="20"/>
      <c r="I23" s="20"/>
      <c r="J23" s="20"/>
      <c r="K23" s="20"/>
      <c r="L23" s="20"/>
      <c r="M23" s="20"/>
    </row>
    <row r="24" spans="1:13" ht="16.5" customHeight="1">
      <c r="A24" s="19"/>
      <c r="B24" s="14"/>
      <c r="C24" s="14"/>
      <c r="D24" s="14"/>
      <c r="E24" s="14"/>
      <c r="F24" s="14"/>
      <c r="G24" s="14"/>
      <c r="H24" s="14"/>
      <c r="I24" s="14"/>
      <c r="J24" s="14"/>
      <c r="K24" s="14"/>
      <c r="L24" s="14"/>
      <c r="M24" s="14"/>
    </row>
    <row r="25" spans="1:13" ht="16.5" customHeight="1">
      <c r="A25" s="19"/>
      <c r="B25" s="14"/>
      <c r="C25" s="14"/>
      <c r="D25" s="14"/>
      <c r="E25" s="14"/>
      <c r="F25" s="14"/>
      <c r="G25" s="14"/>
      <c r="H25" s="14"/>
      <c r="I25" s="14"/>
      <c r="J25" s="14"/>
      <c r="K25" s="14"/>
      <c r="L25" s="14"/>
      <c r="M25" s="14"/>
    </row>
    <row r="26" spans="1:13" ht="17.25" customHeight="1">
      <c r="I26" s="13"/>
      <c r="J26" s="13"/>
      <c r="K26" s="13"/>
      <c r="L26" s="13"/>
      <c r="M26" s="13"/>
    </row>
    <row r="27" spans="1:13" ht="17.25" customHeight="1">
      <c r="I27" s="25"/>
      <c r="J27" s="25"/>
      <c r="K27" s="25"/>
      <c r="L27" s="25"/>
      <c r="M27" s="25"/>
    </row>
    <row r="28" spans="1:13" ht="17.25" customHeight="1">
      <c r="I28" s="26"/>
      <c r="J28" s="26"/>
      <c r="K28" s="26"/>
      <c r="L28" s="26"/>
      <c r="M28" s="26"/>
    </row>
    <row r="29" spans="1:13" ht="16.5" customHeight="1">
      <c r="I29" s="13"/>
      <c r="J29" s="13"/>
      <c r="K29" s="13"/>
      <c r="L29" s="13"/>
      <c r="M29" s="13"/>
    </row>
    <row r="30" spans="1:13" s="27" customFormat="1" ht="16.5" customHeight="1">
      <c r="I30" s="13"/>
      <c r="J30" s="13"/>
      <c r="K30" s="13"/>
      <c r="L30" s="13"/>
      <c r="M30" s="13"/>
    </row>
    <row r="31" spans="1:13">
      <c r="I31" s="21"/>
      <c r="J31" s="21"/>
      <c r="K31" s="21"/>
      <c r="L31" s="21"/>
      <c r="M31" s="21"/>
    </row>
    <row r="32" spans="1:13">
      <c r="A32" s="19"/>
      <c r="B32" s="13"/>
      <c r="C32" s="13"/>
      <c r="D32" s="13"/>
      <c r="E32" s="13"/>
      <c r="F32" s="13"/>
      <c r="G32" s="13"/>
      <c r="H32" s="13"/>
      <c r="I32" s="13"/>
      <c r="J32" s="13"/>
      <c r="K32" s="13"/>
      <c r="L32" s="13"/>
      <c r="M32" s="13"/>
    </row>
    <row r="33" spans="1:13">
      <c r="A33" s="21"/>
      <c r="B33" s="21"/>
      <c r="C33" s="21"/>
      <c r="D33" s="21"/>
      <c r="E33" s="21"/>
      <c r="F33" s="21"/>
      <c r="G33" s="21"/>
      <c r="H33" s="21"/>
      <c r="I33" s="21"/>
      <c r="J33" s="21"/>
      <c r="K33" s="21"/>
      <c r="L33" s="21"/>
      <c r="M33" s="21"/>
    </row>
    <row r="34" spans="1:13">
      <c r="A34" s="21"/>
      <c r="B34" s="21"/>
      <c r="C34" s="21"/>
      <c r="D34" s="21"/>
      <c r="E34" s="21"/>
      <c r="F34" s="21"/>
      <c r="G34" s="21"/>
      <c r="H34" s="21"/>
      <c r="I34" s="21"/>
      <c r="J34" s="21"/>
      <c r="K34" s="21"/>
      <c r="L34" s="21"/>
      <c r="M34" s="21"/>
    </row>
    <row r="35" spans="1:13">
      <c r="A35" s="21"/>
      <c r="B35" s="21"/>
      <c r="C35" s="21"/>
      <c r="D35" s="21"/>
      <c r="E35" s="21"/>
      <c r="F35" s="21"/>
      <c r="G35" s="21"/>
      <c r="H35" s="21"/>
      <c r="I35" s="21"/>
      <c r="J35" s="21"/>
      <c r="K35" s="21"/>
      <c r="L35" s="21"/>
      <c r="M35" s="21"/>
    </row>
    <row r="36" spans="1:13">
      <c r="A36" s="21"/>
      <c r="B36" s="21"/>
      <c r="C36" s="21"/>
      <c r="D36" s="21"/>
      <c r="E36" s="21"/>
      <c r="F36" s="21"/>
      <c r="G36" s="21"/>
      <c r="H36" s="21"/>
      <c r="I36" s="21"/>
      <c r="J36" s="21"/>
      <c r="K36" s="21"/>
      <c r="L36" s="21"/>
      <c r="M36" s="21"/>
    </row>
    <row r="37" spans="1:13">
      <c r="A37" s="21"/>
      <c r="B37" s="21"/>
      <c r="C37" s="21"/>
      <c r="D37" s="21"/>
      <c r="E37" s="21"/>
      <c r="F37" s="21"/>
      <c r="G37" s="21"/>
      <c r="H37" s="21"/>
      <c r="I37" s="21"/>
      <c r="J37" s="21"/>
      <c r="K37" s="21"/>
      <c r="L37" s="21"/>
      <c r="M37" s="21"/>
    </row>
    <row r="38" spans="1:13">
      <c r="A38" s="21"/>
      <c r="B38" s="21"/>
      <c r="C38" s="21"/>
      <c r="D38" s="21"/>
      <c r="E38" s="21"/>
      <c r="F38" s="21"/>
      <c r="G38" s="21"/>
      <c r="H38" s="21"/>
      <c r="I38" s="21"/>
      <c r="J38" s="21"/>
      <c r="K38" s="21"/>
      <c r="L38" s="21"/>
      <c r="M38" s="21"/>
    </row>
    <row r="39" spans="1:13">
      <c r="A39" s="21"/>
      <c r="B39" s="21"/>
      <c r="C39" s="21"/>
      <c r="D39" s="21"/>
      <c r="E39" s="21"/>
      <c r="F39" s="21"/>
      <c r="G39" s="21"/>
      <c r="H39" s="21"/>
      <c r="I39" s="21"/>
      <c r="J39" s="21"/>
      <c r="K39" s="21"/>
      <c r="L39" s="21"/>
      <c r="M39" s="21"/>
    </row>
    <row r="40" spans="1:13"/>
    <row r="41" spans="1:13"/>
    <row r="42" spans="1:13"/>
    <row r="43" spans="1:13"/>
    <row r="44" spans="1:13"/>
    <row r="45" spans="1:13"/>
    <row r="46" spans="1:13"/>
    <row r="47" spans="1:13"/>
    <row r="48" spans="1:1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3:H3"/>
    <mergeCell ref="B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O52"/>
  <sheetViews>
    <sheetView tabSelected="1" zoomScale="90" zoomScaleNormal="90" workbookViewId="0">
      <pane xSplit="4" topLeftCell="E1" activePane="topRight" state="frozen"/>
      <selection activeCell="C7" sqref="C7:D7"/>
      <selection pane="topRight" activeCell="E12" sqref="E12"/>
    </sheetView>
  </sheetViews>
  <sheetFormatPr defaultColWidth="9.28515625" defaultRowHeight="14.25" outlineLevelRow="1" outlineLevelCol="1"/>
  <cols>
    <col min="1" max="1" width="3.7109375" style="4" customWidth="1"/>
    <col min="2" max="2" width="8.42578125" style="28" customWidth="1"/>
    <col min="3" max="3" width="47.42578125" style="7" customWidth="1"/>
    <col min="4" max="4" width="48.28515625" style="7" bestFit="1" customWidth="1"/>
    <col min="5" max="7" width="22.7109375" style="5" customWidth="1"/>
    <col min="8" max="12" width="22.7109375" style="5" hidden="1" customWidth="1" outlineLevel="1"/>
    <col min="13" max="13" width="22.7109375" style="5" customWidth="1" collapsed="1"/>
    <col min="14" max="14" width="9.28515625" style="5"/>
    <col min="15" max="15" width="9.28515625" style="11"/>
    <col min="16" max="16384" width="9.28515625" style="5"/>
  </cols>
  <sheetData>
    <row r="2" spans="2:6" ht="18">
      <c r="B2" s="3" t="s">
        <v>19</v>
      </c>
    </row>
    <row r="4" spans="2:6" ht="15">
      <c r="B4" s="123" t="s">
        <v>7</v>
      </c>
      <c r="C4" s="123"/>
      <c r="D4" s="124"/>
      <c r="E4" s="12" t="s">
        <v>2</v>
      </c>
    </row>
    <row r="5" spans="2:6">
      <c r="B5" s="126" t="s">
        <v>3</v>
      </c>
      <c r="C5" s="127"/>
      <c r="D5" s="128"/>
      <c r="E5" s="30"/>
    </row>
    <row r="6" spans="2:6" ht="14.25" customHeight="1">
      <c r="B6" s="135" t="s">
        <v>127</v>
      </c>
      <c r="C6" s="135"/>
      <c r="D6" s="135"/>
      <c r="E6" s="136"/>
    </row>
    <row r="7" spans="2:6">
      <c r="B7" s="137"/>
      <c r="C7" s="137"/>
      <c r="D7" s="137"/>
      <c r="E7" s="138"/>
    </row>
    <row r="8" spans="2:6" ht="16.149999999999999" customHeight="1">
      <c r="B8" s="126" t="s">
        <v>4</v>
      </c>
      <c r="C8" s="127"/>
      <c r="D8" s="128"/>
      <c r="E8" s="30"/>
    </row>
    <row r="9" spans="2:6">
      <c r="B9" s="126" t="s">
        <v>8</v>
      </c>
      <c r="C9" s="127"/>
      <c r="D9" s="128"/>
      <c r="E9" s="30"/>
    </row>
    <row r="10" spans="2:6">
      <c r="B10" s="5"/>
    </row>
    <row r="11" spans="2:6" ht="15">
      <c r="B11" s="123" t="s">
        <v>24</v>
      </c>
      <c r="C11" s="123"/>
      <c r="D11" s="124"/>
      <c r="E11" s="12" t="s">
        <v>2</v>
      </c>
      <c r="F11" s="10" t="s">
        <v>0</v>
      </c>
    </row>
    <row r="12" spans="2:6">
      <c r="B12" s="88">
        <v>1</v>
      </c>
      <c r="C12" s="125" t="s">
        <v>79</v>
      </c>
      <c r="D12" s="125"/>
      <c r="E12" s="32"/>
      <c r="F12" s="30"/>
    </row>
    <row r="13" spans="2:6">
      <c r="B13" s="88">
        <f>B12+1</f>
        <v>2</v>
      </c>
      <c r="C13" s="125" t="s">
        <v>70</v>
      </c>
      <c r="D13" s="125"/>
      <c r="E13" s="31"/>
      <c r="F13" s="30"/>
    </row>
    <row r="14" spans="2:6" ht="16.149999999999999" customHeight="1">
      <c r="B14" s="132">
        <f>B13+1</f>
        <v>3</v>
      </c>
      <c r="C14" s="129" t="s">
        <v>113</v>
      </c>
      <c r="D14" s="41" t="s">
        <v>9</v>
      </c>
      <c r="E14" s="43"/>
      <c r="F14" s="30"/>
    </row>
    <row r="15" spans="2:6">
      <c r="B15" s="133"/>
      <c r="C15" s="130"/>
      <c r="D15" s="41" t="s">
        <v>10</v>
      </c>
      <c r="E15" s="31"/>
      <c r="F15" s="30"/>
    </row>
    <row r="16" spans="2:6">
      <c r="B16" s="133"/>
      <c r="C16" s="130"/>
      <c r="D16" s="41" t="s">
        <v>11</v>
      </c>
      <c r="E16" s="31"/>
      <c r="F16" s="30"/>
    </row>
    <row r="17" spans="2:13">
      <c r="B17" s="133"/>
      <c r="C17" s="130"/>
      <c r="D17" s="41" t="s">
        <v>12</v>
      </c>
      <c r="E17" s="31"/>
      <c r="F17" s="30"/>
    </row>
    <row r="18" spans="2:13">
      <c r="B18" s="133"/>
      <c r="C18" s="130"/>
      <c r="D18" s="41" t="s">
        <v>13</v>
      </c>
      <c r="E18" s="31"/>
      <c r="F18" s="30"/>
    </row>
    <row r="19" spans="2:13" outlineLevel="1">
      <c r="B19" s="133"/>
      <c r="C19" s="130"/>
      <c r="D19" s="41" t="s">
        <v>15</v>
      </c>
      <c r="E19" s="31"/>
      <c r="F19" s="30"/>
    </row>
    <row r="20" spans="2:13" outlineLevel="1">
      <c r="B20" s="133"/>
      <c r="C20" s="130"/>
      <c r="D20" s="41" t="s">
        <v>16</v>
      </c>
      <c r="E20" s="31"/>
      <c r="F20" s="30"/>
    </row>
    <row r="21" spans="2:13" outlineLevel="1">
      <c r="B21" s="134"/>
      <c r="C21" s="131"/>
      <c r="D21" s="41" t="s">
        <v>17</v>
      </c>
      <c r="E21" s="31"/>
      <c r="F21" s="30"/>
    </row>
    <row r="22" spans="2:13">
      <c r="B22" s="4"/>
      <c r="C22" s="4"/>
      <c r="D22" s="4"/>
    </row>
    <row r="23" spans="2:13" ht="15">
      <c r="B23" s="123" t="s">
        <v>25</v>
      </c>
      <c r="C23" s="123"/>
      <c r="D23" s="124"/>
      <c r="E23" s="10" t="str">
        <f>IF(WPF1_Name="","Fund 1",WPF1_Name)</f>
        <v>Fund 1</v>
      </c>
      <c r="F23" s="10" t="str">
        <f>IF(WPF2_Name="","Fund 2",WPF2_Name)</f>
        <v>Fund 2</v>
      </c>
      <c r="G23" s="10" t="str">
        <f>IF(WPF3_Name="","Fund 3",WPF3_Name)</f>
        <v>Fund 3</v>
      </c>
      <c r="H23" s="10" t="str">
        <f>IF(WPF4_Name="","Fund 4",WPF4_Name)</f>
        <v>Fund 4</v>
      </c>
      <c r="I23" s="10" t="str">
        <f>IF(WPF5_Name="","Fund 5",WPF5_Name)</f>
        <v>Fund 5</v>
      </c>
      <c r="J23" s="10" t="str">
        <f>IF(WPF6_Name="","Fund 6",WPF6_Name)</f>
        <v>Fund 6</v>
      </c>
      <c r="K23" s="10" t="str">
        <f>IF(WPF7_Name="","Fund 7",WPF7_Name)</f>
        <v>Fund 7</v>
      </c>
      <c r="L23" s="10" t="str">
        <f>IF(WPF8_Name="","Fund 8",WPF8_Name)</f>
        <v>Fund 8</v>
      </c>
      <c r="M23" s="10" t="s">
        <v>0</v>
      </c>
    </row>
    <row r="24" spans="2:13">
      <c r="B24" s="88">
        <f>B14+1</f>
        <v>4</v>
      </c>
      <c r="C24" s="121" t="s">
        <v>29</v>
      </c>
      <c r="D24" s="122"/>
      <c r="E24" s="32"/>
      <c r="F24" s="32"/>
      <c r="G24" s="32"/>
      <c r="H24" s="32"/>
      <c r="I24" s="32"/>
      <c r="J24" s="32"/>
      <c r="K24" s="32"/>
      <c r="L24" s="32"/>
      <c r="M24" s="30"/>
    </row>
    <row r="25" spans="2:13">
      <c r="B25" s="4"/>
      <c r="C25" s="5"/>
      <c r="D25" s="5"/>
    </row>
    <row r="29" spans="2:13" hidden="1">
      <c r="C29" s="61" t="s">
        <v>26</v>
      </c>
      <c r="D29" s="62"/>
      <c r="E29" s="63"/>
    </row>
    <row r="30" spans="2:13" hidden="1">
      <c r="C30" s="61" t="s">
        <v>27</v>
      </c>
      <c r="D30" s="62"/>
      <c r="E30" s="63"/>
    </row>
    <row r="31" spans="2:13" hidden="1">
      <c r="C31" s="61" t="s">
        <v>28</v>
      </c>
      <c r="D31" s="62"/>
      <c r="E31" s="63"/>
    </row>
    <row r="32" spans="2:13" hidden="1">
      <c r="C32" s="62"/>
      <c r="D32" s="62"/>
      <c r="E32" s="63"/>
    </row>
    <row r="33" spans="3:5" hidden="1">
      <c r="C33" s="62"/>
      <c r="D33" s="62"/>
      <c r="E33" s="63"/>
    </row>
    <row r="34" spans="3:5" hidden="1">
      <c r="C34" s="61" t="s">
        <v>31</v>
      </c>
      <c r="D34" s="62"/>
      <c r="E34" s="63"/>
    </row>
    <row r="35" spans="3:5" hidden="1">
      <c r="C35" s="61" t="s">
        <v>32</v>
      </c>
      <c r="D35" s="62"/>
      <c r="E35" s="63"/>
    </row>
    <row r="36" spans="3:5" hidden="1">
      <c r="C36" s="61" t="s">
        <v>33</v>
      </c>
      <c r="D36" s="62"/>
      <c r="E36" s="63"/>
    </row>
    <row r="37" spans="3:5" hidden="1">
      <c r="C37" s="62"/>
      <c r="D37" s="62"/>
      <c r="E37" s="63"/>
    </row>
    <row r="38" spans="3:5" hidden="1">
      <c r="C38" s="61" t="s">
        <v>34</v>
      </c>
      <c r="D38" s="62"/>
      <c r="E38" s="63"/>
    </row>
    <row r="39" spans="3:5" ht="25.5" hidden="1">
      <c r="C39" s="61" t="s">
        <v>35</v>
      </c>
      <c r="D39" s="62"/>
      <c r="E39" s="63"/>
    </row>
    <row r="40" spans="3:5">
      <c r="C40" s="62"/>
      <c r="D40" s="62"/>
      <c r="E40" s="63"/>
    </row>
    <row r="41" spans="3:5">
      <c r="C41" s="62"/>
      <c r="D41" s="62"/>
      <c r="E41" s="63"/>
    </row>
    <row r="42" spans="3:5">
      <c r="C42" s="62"/>
      <c r="D42" s="62"/>
      <c r="E42" s="63"/>
    </row>
    <row r="43" spans="3:5">
      <c r="C43" s="62"/>
      <c r="D43" s="62"/>
      <c r="E43" s="63"/>
    </row>
    <row r="44" spans="3:5">
      <c r="C44" s="62"/>
      <c r="D44" s="62"/>
      <c r="E44" s="63"/>
    </row>
    <row r="45" spans="3:5">
      <c r="C45" s="62"/>
      <c r="D45" s="62"/>
      <c r="E45" s="63"/>
    </row>
    <row r="46" spans="3:5">
      <c r="C46" s="62"/>
      <c r="D46" s="62"/>
      <c r="E46" s="63"/>
    </row>
    <row r="47" spans="3:5">
      <c r="C47" s="62"/>
      <c r="D47" s="62"/>
      <c r="E47" s="63"/>
    </row>
    <row r="48" spans="3:5">
      <c r="C48" s="62"/>
      <c r="D48" s="62"/>
      <c r="E48" s="63"/>
    </row>
    <row r="49" spans="3:5">
      <c r="C49" s="62"/>
      <c r="D49" s="62"/>
      <c r="E49" s="63"/>
    </row>
    <row r="50" spans="3:5">
      <c r="C50" s="62"/>
      <c r="D50" s="62"/>
      <c r="E50" s="63"/>
    </row>
    <row r="51" spans="3:5">
      <c r="C51" s="62"/>
      <c r="D51" s="62"/>
      <c r="E51" s="63"/>
    </row>
    <row r="52" spans="3:5">
      <c r="C52" s="62"/>
      <c r="D52" s="62"/>
      <c r="E52" s="63"/>
    </row>
  </sheetData>
  <mergeCells count="12">
    <mergeCell ref="C24:D24"/>
    <mergeCell ref="B4:D4"/>
    <mergeCell ref="B23:D23"/>
    <mergeCell ref="B11:D11"/>
    <mergeCell ref="C12:D12"/>
    <mergeCell ref="C13:D13"/>
    <mergeCell ref="B5:D5"/>
    <mergeCell ref="B8:D8"/>
    <mergeCell ref="B9:D9"/>
    <mergeCell ref="C14:C21"/>
    <mergeCell ref="B14:B21"/>
    <mergeCell ref="B6:E7"/>
  </mergeCells>
  <dataValidations count="2">
    <dataValidation type="list" allowBlank="1" showInputMessage="1" showErrorMessage="1" sqref="E12">
      <formula1>"Mutual,Proprietary,Friendly Society,Holloway Firm, Other (please specify)"</formula1>
    </dataValidation>
    <dataValidation type="list" allowBlank="1" showInputMessage="1" showErrorMessage="1" sqref="E24:L24">
      <formula1>$C$29:$C$31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P94"/>
  <sheetViews>
    <sheetView zoomScale="90" zoomScaleNormal="90" workbookViewId="0"/>
  </sheetViews>
  <sheetFormatPr defaultColWidth="8.85546875" defaultRowHeight="15" outlineLevelCol="1"/>
  <cols>
    <col min="1" max="2" width="8.85546875" style="1"/>
    <col min="3" max="3" width="37.28515625" style="1" customWidth="1"/>
    <col min="4" max="4" width="53.85546875" style="1" customWidth="1"/>
    <col min="5" max="5" width="55.7109375" style="1" customWidth="1"/>
    <col min="6" max="7" width="17.7109375" style="1" customWidth="1"/>
    <col min="8" max="12" width="17.7109375" style="1" hidden="1" customWidth="1" outlineLevel="1"/>
    <col min="13" max="13" width="17.7109375" style="1" customWidth="1" collapsed="1"/>
    <col min="14" max="16384" width="8.85546875" style="1"/>
  </cols>
  <sheetData>
    <row r="2" spans="2:13" ht="18">
      <c r="B2" s="3" t="s">
        <v>71</v>
      </c>
    </row>
    <row r="4" spans="2:13">
      <c r="B4" s="145" t="s">
        <v>39</v>
      </c>
      <c r="C4" s="145"/>
      <c r="D4" s="146"/>
      <c r="E4" s="10" t="str">
        <f>IF(WPF1_Name="","Fund 1",WPF1_Name)</f>
        <v>Fund 1</v>
      </c>
      <c r="F4" s="10" t="str">
        <f>IF(WPF2_Name="","Fund 2",WPF2_Name)</f>
        <v>Fund 2</v>
      </c>
      <c r="G4" s="10" t="str">
        <f>IF(WPF3_Name="","Fund 3",WPF3_Name)</f>
        <v>Fund 3</v>
      </c>
      <c r="H4" s="10" t="str">
        <f>IF(WPF4_Name="","Fund 4",WPF4_Name)</f>
        <v>Fund 4</v>
      </c>
      <c r="I4" s="10" t="str">
        <f>IF(WPF5_Name="","Fund 5",WPF5_Name)</f>
        <v>Fund 5</v>
      </c>
      <c r="J4" s="10" t="str">
        <f>IF(WPF6_Name="","Fund 6",WPF6_Name)</f>
        <v>Fund 6</v>
      </c>
      <c r="K4" s="10" t="str">
        <f>IF(WPF7_Name="","Fund 7",WPF7_Name)</f>
        <v>Fund 7</v>
      </c>
      <c r="L4" s="10" t="str">
        <f>IF(WPF8_Name="","Fund 8",WPF8_Name)</f>
        <v>Fund 8</v>
      </c>
      <c r="M4" s="10" t="s">
        <v>0</v>
      </c>
    </row>
    <row r="5" spans="2:13" ht="36" customHeight="1">
      <c r="B5" s="143" t="s">
        <v>38</v>
      </c>
      <c r="C5" s="151"/>
      <c r="D5" s="144"/>
      <c r="E5" s="104"/>
      <c r="F5" s="105"/>
      <c r="G5" s="105"/>
      <c r="H5" s="105"/>
      <c r="I5" s="105"/>
      <c r="J5" s="105"/>
      <c r="K5" s="105"/>
      <c r="L5" s="105"/>
    </row>
    <row r="6" spans="2:13" ht="14.65" customHeight="1">
      <c r="B6" s="90">
        <f>'0. Macro View'!B24+1</f>
        <v>5</v>
      </c>
      <c r="C6" s="143" t="s">
        <v>106</v>
      </c>
      <c r="D6" s="144"/>
      <c r="E6" s="57"/>
      <c r="F6" s="57"/>
      <c r="G6" s="57"/>
      <c r="H6" s="57"/>
      <c r="I6" s="57"/>
      <c r="J6" s="57"/>
      <c r="K6" s="57"/>
      <c r="L6" s="57"/>
      <c r="M6" s="33"/>
    </row>
    <row r="7" spans="2:13">
      <c r="B7" s="90">
        <f>B6+1</f>
        <v>6</v>
      </c>
      <c r="C7" s="143" t="s">
        <v>110</v>
      </c>
      <c r="D7" s="144"/>
      <c r="E7" s="57"/>
      <c r="F7" s="57"/>
      <c r="G7" s="57"/>
      <c r="H7" s="57"/>
      <c r="I7" s="57"/>
      <c r="J7" s="57"/>
      <c r="K7" s="57"/>
      <c r="L7" s="57"/>
      <c r="M7" s="33"/>
    </row>
    <row r="8" spans="2:13">
      <c r="B8" s="90">
        <f t="shared" ref="B8:B10" si="0">B7+1</f>
        <v>7</v>
      </c>
      <c r="C8" s="143" t="s">
        <v>107</v>
      </c>
      <c r="D8" s="144"/>
      <c r="E8" s="57"/>
      <c r="F8" s="57"/>
      <c r="G8" s="57"/>
      <c r="H8" s="57"/>
      <c r="I8" s="57"/>
      <c r="J8" s="57"/>
      <c r="K8" s="57"/>
      <c r="L8" s="57"/>
      <c r="M8" s="33"/>
    </row>
    <row r="9" spans="2:13">
      <c r="B9" s="90">
        <f t="shared" si="0"/>
        <v>8</v>
      </c>
      <c r="C9" s="143" t="s">
        <v>108</v>
      </c>
      <c r="D9" s="144"/>
      <c r="E9" s="57"/>
      <c r="F9" s="57"/>
      <c r="G9" s="57"/>
      <c r="H9" s="57"/>
      <c r="I9" s="57"/>
      <c r="J9" s="57"/>
      <c r="K9" s="57"/>
      <c r="L9" s="57"/>
      <c r="M9" s="33"/>
    </row>
    <row r="10" spans="2:13">
      <c r="B10" s="154">
        <f t="shared" si="0"/>
        <v>9</v>
      </c>
      <c r="C10" s="152" t="s">
        <v>111</v>
      </c>
      <c r="D10" s="153"/>
      <c r="E10" s="57"/>
      <c r="F10" s="57"/>
      <c r="G10" s="57"/>
      <c r="H10" s="57"/>
      <c r="I10" s="57"/>
      <c r="J10" s="57"/>
      <c r="K10" s="57"/>
      <c r="L10" s="57"/>
      <c r="M10" s="33"/>
    </row>
    <row r="11" spans="2:13">
      <c r="B11" s="155"/>
      <c r="C11" s="106"/>
      <c r="D11" s="38" t="s">
        <v>112</v>
      </c>
      <c r="E11" s="49"/>
      <c r="F11" s="49"/>
      <c r="G11" s="49"/>
      <c r="H11" s="49"/>
      <c r="I11" s="49"/>
      <c r="J11" s="49"/>
      <c r="K11" s="49"/>
      <c r="L11" s="49"/>
    </row>
    <row r="12" spans="2:13" ht="28.9" customHeight="1">
      <c r="B12" s="90"/>
      <c r="C12" s="143" t="s">
        <v>132</v>
      </c>
      <c r="D12" s="144"/>
      <c r="E12" s="56"/>
      <c r="F12" s="56"/>
      <c r="G12" s="56"/>
      <c r="H12" s="56"/>
      <c r="I12" s="56"/>
      <c r="J12" s="56"/>
      <c r="K12" s="56"/>
      <c r="L12" s="56"/>
    </row>
    <row r="13" spans="2:13" ht="14.65" customHeight="1"/>
    <row r="14" spans="2:13" ht="16.149999999999999" customHeight="1">
      <c r="B14" s="145" t="s">
        <v>40</v>
      </c>
      <c r="C14" s="145"/>
      <c r="D14" s="146"/>
      <c r="E14" s="10" t="str">
        <f>IF(WPF1_Name="","Fund 1",WPF1_Name)</f>
        <v>Fund 1</v>
      </c>
      <c r="F14" s="10" t="str">
        <f>IF(WPF2_Name="","Fund 2",WPF2_Name)</f>
        <v>Fund 2</v>
      </c>
      <c r="G14" s="10" t="str">
        <f>IF(WPF3_Name="","Fund 3",WPF3_Name)</f>
        <v>Fund 3</v>
      </c>
      <c r="H14" s="10" t="str">
        <f>IF(WPF4_Name="","Fund 4",WPF4_Name)</f>
        <v>Fund 4</v>
      </c>
      <c r="I14" s="10" t="str">
        <f>IF(WPF5_Name="","Fund 5",WPF5_Name)</f>
        <v>Fund 5</v>
      </c>
      <c r="J14" s="10" t="str">
        <f>IF(WPF6_Name="","Fund 6",WPF6_Name)</f>
        <v>Fund 6</v>
      </c>
      <c r="K14" s="10" t="str">
        <f>IF(WPF7_Name="","Fund 7",WPF7_Name)</f>
        <v>Fund 7</v>
      </c>
      <c r="L14" s="10" t="str">
        <f>IF(WPF8_Name="","Fund 8",WPF8_Name)</f>
        <v>Fund 8</v>
      </c>
      <c r="M14" s="10" t="s">
        <v>0</v>
      </c>
    </row>
    <row r="15" spans="2:13" ht="14.65" customHeight="1">
      <c r="B15" s="91">
        <f>B10+1</f>
        <v>10</v>
      </c>
      <c r="C15" s="147" t="s">
        <v>73</v>
      </c>
      <c r="D15" s="147"/>
      <c r="E15" s="74"/>
      <c r="F15" s="74"/>
      <c r="G15" s="74"/>
      <c r="H15" s="74"/>
      <c r="I15" s="74"/>
      <c r="J15" s="74"/>
      <c r="K15" s="74"/>
      <c r="L15" s="74"/>
      <c r="M15" s="33"/>
    </row>
    <row r="16" spans="2:13" ht="14.65" customHeight="1">
      <c r="B16" s="68"/>
      <c r="C16" s="75"/>
      <c r="D16" s="75" t="s">
        <v>0</v>
      </c>
      <c r="E16" s="56"/>
      <c r="F16" s="56"/>
      <c r="G16" s="56"/>
      <c r="H16" s="56"/>
      <c r="I16" s="56"/>
      <c r="J16" s="56"/>
      <c r="K16" s="56"/>
      <c r="L16" s="56"/>
    </row>
    <row r="17" spans="2:13" ht="14.65" customHeight="1">
      <c r="B17" s="112" t="str">
        <f>"If no then skip to Q"&amp;B24</f>
        <v>If no then skip to Q14</v>
      </c>
    </row>
    <row r="18" spans="2:13" ht="14.45" customHeight="1">
      <c r="B18" s="89">
        <f>B15+1</f>
        <v>11</v>
      </c>
      <c r="C18" s="148" t="s">
        <v>36</v>
      </c>
      <c r="D18" s="149"/>
      <c r="E18" s="44"/>
      <c r="F18" s="44"/>
      <c r="G18" s="44"/>
      <c r="H18" s="44"/>
      <c r="I18" s="44"/>
      <c r="J18" s="44"/>
      <c r="K18" s="44"/>
      <c r="L18" s="44"/>
      <c r="M18" s="56"/>
    </row>
    <row r="19" spans="2:13" ht="14.45" customHeight="1">
      <c r="B19" s="89">
        <f t="shared" ref="B19:B20" si="1">B18+1</f>
        <v>12</v>
      </c>
      <c r="C19" s="148" t="s">
        <v>30</v>
      </c>
      <c r="D19" s="149"/>
      <c r="E19" s="44"/>
      <c r="F19" s="44"/>
      <c r="G19" s="44"/>
      <c r="H19" s="44"/>
      <c r="I19" s="44"/>
      <c r="J19" s="44"/>
      <c r="K19" s="44"/>
      <c r="L19" s="44"/>
      <c r="M19" s="56"/>
    </row>
    <row r="20" spans="2:13" ht="26.45" customHeight="1">
      <c r="B20" s="90">
        <f t="shared" si="1"/>
        <v>13</v>
      </c>
      <c r="C20" s="148" t="s">
        <v>37</v>
      </c>
      <c r="D20" s="149"/>
      <c r="E20" s="44"/>
      <c r="F20" s="44"/>
      <c r="G20" s="44"/>
      <c r="H20" s="44"/>
      <c r="I20" s="44"/>
      <c r="J20" s="44"/>
      <c r="K20" s="44"/>
      <c r="L20" s="44"/>
      <c r="M20" s="56"/>
    </row>
    <row r="21" spans="2:13">
      <c r="E21" s="45"/>
      <c r="F21" s="45"/>
      <c r="G21" s="45"/>
      <c r="H21" s="45"/>
      <c r="I21" s="45"/>
      <c r="J21" s="45"/>
      <c r="K21" s="45"/>
      <c r="L21" s="45"/>
      <c r="M21" s="46"/>
    </row>
    <row r="23" spans="2:13">
      <c r="B23" s="145" t="s">
        <v>41</v>
      </c>
      <c r="C23" s="145"/>
      <c r="D23" s="146"/>
      <c r="E23" s="10" t="str">
        <f>IF(WPF1_Name="","Fund 1",WPF1_Name)</f>
        <v>Fund 1</v>
      </c>
      <c r="F23" s="10" t="str">
        <f>IF(WPF2_Name="","Fund 2",WPF2_Name)</f>
        <v>Fund 2</v>
      </c>
      <c r="G23" s="10" t="str">
        <f>IF(WPF3_Name="","Fund 3",WPF3_Name)</f>
        <v>Fund 3</v>
      </c>
      <c r="H23" s="10" t="str">
        <f>IF(WPF4_Name="","Fund 4",WPF4_Name)</f>
        <v>Fund 4</v>
      </c>
      <c r="I23" s="10" t="str">
        <f>IF(WPF5_Name="","Fund 5",WPF5_Name)</f>
        <v>Fund 5</v>
      </c>
      <c r="J23" s="10" t="str">
        <f>IF(WPF6_Name="","Fund 6",WPF6_Name)</f>
        <v>Fund 6</v>
      </c>
      <c r="K23" s="10" t="str">
        <f>IF(WPF7_Name="","Fund 7",WPF7_Name)</f>
        <v>Fund 7</v>
      </c>
      <c r="L23" s="10" t="str">
        <f>IF(WPF8_Name="","Fund 8",WPF8_Name)</f>
        <v>Fund 8</v>
      </c>
      <c r="M23" s="10" t="s">
        <v>0</v>
      </c>
    </row>
    <row r="24" spans="2:13" ht="14.45" customHeight="1">
      <c r="B24" s="84">
        <f>B20+1</f>
        <v>14</v>
      </c>
      <c r="C24" s="140" t="s">
        <v>75</v>
      </c>
      <c r="D24" s="140"/>
      <c r="E24" s="57"/>
      <c r="F24" s="57"/>
      <c r="G24" s="57"/>
      <c r="H24" s="57"/>
      <c r="I24" s="57"/>
      <c r="J24" s="57"/>
      <c r="K24" s="57"/>
      <c r="L24" s="57"/>
      <c r="M24" s="33"/>
    </row>
    <row r="25" spans="2:13" ht="28.9" customHeight="1">
      <c r="B25" s="84">
        <f t="shared" ref="B25:B26" si="2">B24+1</f>
        <v>15</v>
      </c>
      <c r="C25" s="140" t="s">
        <v>74</v>
      </c>
      <c r="D25" s="140"/>
      <c r="E25" s="59"/>
      <c r="F25" s="59"/>
      <c r="G25" s="59"/>
      <c r="H25" s="59"/>
      <c r="I25" s="59"/>
      <c r="J25" s="59"/>
      <c r="K25" s="59"/>
      <c r="L25" s="59"/>
      <c r="M25" s="72"/>
    </row>
    <row r="26" spans="2:13" ht="29.65" customHeight="1">
      <c r="B26" s="84">
        <f t="shared" si="2"/>
        <v>16</v>
      </c>
      <c r="C26" s="140" t="s">
        <v>42</v>
      </c>
      <c r="D26" s="140"/>
      <c r="E26" s="59"/>
      <c r="F26" s="59"/>
      <c r="G26" s="59"/>
      <c r="H26" s="59"/>
      <c r="I26" s="59"/>
      <c r="J26" s="59"/>
      <c r="K26" s="59"/>
      <c r="L26" s="59"/>
      <c r="M26" s="72"/>
    </row>
    <row r="27" spans="2:13">
      <c r="B27" s="1" t="s">
        <v>81</v>
      </c>
    </row>
    <row r="28" spans="2:13">
      <c r="C28" s="73" t="s">
        <v>120</v>
      </c>
      <c r="D28" s="71"/>
    </row>
    <row r="29" spans="2:13" ht="14.65" customHeight="1"/>
    <row r="30" spans="2:13" ht="16.149999999999999" customHeight="1">
      <c r="B30" s="145" t="s">
        <v>76</v>
      </c>
      <c r="C30" s="145"/>
      <c r="D30" s="146"/>
      <c r="E30" s="10" t="str">
        <f>IF(WPF1_Name="","Fund 1",WPF1_Name)</f>
        <v>Fund 1</v>
      </c>
      <c r="F30" s="10" t="str">
        <f>IF(WPF2_Name="","Fund 2",WPF2_Name)</f>
        <v>Fund 2</v>
      </c>
      <c r="G30" s="10" t="str">
        <f>IF(WPF3_Name="","Fund 3",WPF3_Name)</f>
        <v>Fund 3</v>
      </c>
      <c r="H30" s="10" t="str">
        <f>IF(WPF4_Name="","Fund 4",WPF4_Name)</f>
        <v>Fund 4</v>
      </c>
      <c r="I30" s="10" t="str">
        <f>IF(WPF5_Name="","Fund 5",WPF5_Name)</f>
        <v>Fund 5</v>
      </c>
      <c r="J30" s="10" t="str">
        <f>IF(WPF6_Name="","Fund 6",WPF6_Name)</f>
        <v>Fund 6</v>
      </c>
      <c r="K30" s="10" t="str">
        <f>IF(WPF7_Name="","Fund 7",WPF7_Name)</f>
        <v>Fund 7</v>
      </c>
      <c r="L30" s="10" t="str">
        <f>IF(WPF8_Name="","Fund 8",WPF8_Name)</f>
        <v>Fund 8</v>
      </c>
      <c r="M30" s="10" t="s">
        <v>0</v>
      </c>
    </row>
    <row r="31" spans="2:13" ht="14.65" customHeight="1">
      <c r="B31" s="69">
        <f>B26+1</f>
        <v>17</v>
      </c>
      <c r="C31" s="158" t="s">
        <v>82</v>
      </c>
      <c r="D31" s="158"/>
      <c r="E31" s="57"/>
      <c r="F31" s="57"/>
      <c r="G31" s="57"/>
      <c r="H31" s="57"/>
      <c r="I31" s="57"/>
      <c r="J31" s="57"/>
      <c r="K31" s="57"/>
      <c r="L31" s="57"/>
      <c r="M31" s="33"/>
    </row>
    <row r="32" spans="2:13" ht="14.65" customHeight="1">
      <c r="B32" s="70"/>
      <c r="C32" s="66"/>
      <c r="D32" s="75" t="s">
        <v>0</v>
      </c>
      <c r="E32" s="33"/>
      <c r="F32" s="33"/>
      <c r="G32" s="33"/>
      <c r="H32" s="33"/>
      <c r="I32" s="33"/>
      <c r="J32" s="33"/>
      <c r="K32" s="33"/>
      <c r="L32" s="33"/>
      <c r="M32" s="72"/>
    </row>
    <row r="33" spans="2:16" ht="33.6" customHeight="1">
      <c r="B33" s="84">
        <f>B31+1</f>
        <v>18</v>
      </c>
      <c r="C33" s="159" t="s">
        <v>77</v>
      </c>
      <c r="D33" s="159"/>
      <c r="E33" s="57"/>
      <c r="F33" s="57"/>
      <c r="G33" s="57"/>
      <c r="H33" s="57"/>
      <c r="I33" s="57"/>
      <c r="J33" s="57"/>
      <c r="K33" s="57"/>
      <c r="L33" s="57"/>
      <c r="M33" s="33"/>
      <c r="P33" s="47" t="s">
        <v>20</v>
      </c>
    </row>
    <row r="34" spans="2:16" ht="30" customHeight="1">
      <c r="B34" s="84">
        <f>B33+1</f>
        <v>19</v>
      </c>
      <c r="C34" s="141" t="s">
        <v>78</v>
      </c>
      <c r="D34" s="141"/>
      <c r="E34" s="33"/>
      <c r="F34" s="33"/>
      <c r="G34" s="33"/>
      <c r="H34" s="33"/>
      <c r="I34" s="33"/>
      <c r="J34" s="33"/>
      <c r="K34" s="33"/>
      <c r="L34" s="33"/>
      <c r="M34" s="65"/>
      <c r="P34" s="47" t="s">
        <v>21</v>
      </c>
    </row>
    <row r="35" spans="2:16" ht="27.75" customHeight="1">
      <c r="B35" s="84">
        <f t="shared" ref="B35" si="3">B34+1</f>
        <v>20</v>
      </c>
      <c r="C35" s="141" t="s">
        <v>43</v>
      </c>
      <c r="D35" s="141"/>
      <c r="E35" s="33"/>
      <c r="F35" s="33"/>
      <c r="G35" s="33"/>
      <c r="H35" s="33"/>
      <c r="I35" s="33"/>
      <c r="J35" s="33"/>
      <c r="K35" s="33"/>
      <c r="L35" s="33"/>
      <c r="M35" s="65"/>
      <c r="P35" s="47" t="s">
        <v>14</v>
      </c>
    </row>
    <row r="36" spans="2:16">
      <c r="P36" s="47" t="s">
        <v>22</v>
      </c>
    </row>
    <row r="37" spans="2:16">
      <c r="B37" s="145" t="s">
        <v>44</v>
      </c>
      <c r="C37" s="145"/>
      <c r="D37" s="146"/>
      <c r="E37" s="37" t="s">
        <v>2</v>
      </c>
      <c r="F37" s="37" t="s">
        <v>0</v>
      </c>
      <c r="P37" s="47" t="s">
        <v>23</v>
      </c>
    </row>
    <row r="38" spans="2:16" ht="36.6" customHeight="1">
      <c r="B38" s="84">
        <f>B35+1</f>
        <v>21</v>
      </c>
      <c r="C38" s="140" t="s">
        <v>126</v>
      </c>
      <c r="D38" s="140"/>
      <c r="E38" s="57"/>
      <c r="F38" s="40"/>
    </row>
    <row r="40" spans="2:16">
      <c r="B40" s="145" t="s">
        <v>45</v>
      </c>
      <c r="C40" s="145"/>
      <c r="D40" s="146"/>
      <c r="E40" s="37" t="s">
        <v>2</v>
      </c>
      <c r="F40" s="37" t="s">
        <v>0</v>
      </c>
    </row>
    <row r="41" spans="2:16" ht="37.9" customHeight="1">
      <c r="B41" s="69">
        <f>B38+1</f>
        <v>22</v>
      </c>
      <c r="C41" s="139" t="s">
        <v>46</v>
      </c>
      <c r="D41" s="140"/>
      <c r="E41" s="76"/>
      <c r="F41" s="76"/>
    </row>
    <row r="42" spans="2:16">
      <c r="B42" s="78"/>
      <c r="C42" s="86"/>
      <c r="D42" s="67" t="s">
        <v>83</v>
      </c>
      <c r="E42" s="57"/>
      <c r="F42" s="40"/>
      <c r="H42" s="64"/>
    </row>
    <row r="43" spans="2:16">
      <c r="B43" s="78"/>
      <c r="C43" s="86"/>
      <c r="D43" s="67" t="s">
        <v>84</v>
      </c>
      <c r="E43" s="57"/>
      <c r="F43" s="40"/>
    </row>
    <row r="44" spans="2:16">
      <c r="B44" s="78"/>
      <c r="C44" s="86"/>
      <c r="D44" s="67" t="s">
        <v>85</v>
      </c>
      <c r="E44" s="57"/>
      <c r="F44" s="40"/>
    </row>
    <row r="45" spans="2:16">
      <c r="B45" s="78"/>
      <c r="C45" s="86"/>
      <c r="D45" s="67" t="s">
        <v>86</v>
      </c>
      <c r="E45" s="57"/>
      <c r="F45" s="40"/>
    </row>
    <row r="46" spans="2:16">
      <c r="B46" s="78"/>
      <c r="C46" s="86"/>
      <c r="D46" s="67" t="s">
        <v>87</v>
      </c>
      <c r="E46" s="57"/>
      <c r="F46" s="40"/>
    </row>
    <row r="47" spans="2:16">
      <c r="B47" s="78"/>
      <c r="C47" s="86"/>
      <c r="D47" s="67" t="s">
        <v>88</v>
      </c>
      <c r="E47" s="57"/>
      <c r="F47" s="40"/>
    </row>
    <row r="48" spans="2:16">
      <c r="B48" s="70"/>
      <c r="C48" s="87"/>
      <c r="D48" s="67" t="s">
        <v>14</v>
      </c>
      <c r="E48" s="57"/>
      <c r="F48" s="40"/>
    </row>
    <row r="49" spans="2:16" ht="32.450000000000003" customHeight="1">
      <c r="B49" s="150">
        <f>B41+1</f>
        <v>23</v>
      </c>
      <c r="C49" s="142" t="s">
        <v>69</v>
      </c>
      <c r="D49" s="60" t="s">
        <v>47</v>
      </c>
      <c r="E49" s="57"/>
      <c r="F49" s="40"/>
      <c r="H49" s="64"/>
    </row>
    <row r="50" spans="2:16" ht="25.5">
      <c r="B50" s="150"/>
      <c r="C50" s="142"/>
      <c r="D50" s="60" t="s">
        <v>48</v>
      </c>
      <c r="E50" s="57"/>
      <c r="F50" s="40"/>
    </row>
    <row r="51" spans="2:16">
      <c r="B51" s="150"/>
      <c r="C51" s="142"/>
      <c r="D51" s="60" t="s">
        <v>49</v>
      </c>
      <c r="E51" s="57"/>
      <c r="F51" s="40"/>
    </row>
    <row r="52" spans="2:16">
      <c r="B52" s="150"/>
      <c r="C52" s="142"/>
      <c r="D52" s="60" t="s">
        <v>50</v>
      </c>
      <c r="E52" s="57"/>
      <c r="F52" s="40"/>
    </row>
    <row r="53" spans="2:16">
      <c r="B53" s="150"/>
      <c r="C53" s="142"/>
      <c r="D53" s="60" t="s">
        <v>14</v>
      </c>
      <c r="E53" s="57"/>
      <c r="F53" s="40"/>
    </row>
    <row r="54" spans="2:16" ht="25.5">
      <c r="B54" s="150">
        <f>B49+1</f>
        <v>24</v>
      </c>
      <c r="C54" s="142" t="s">
        <v>51</v>
      </c>
      <c r="D54" s="60" t="s">
        <v>47</v>
      </c>
      <c r="E54" s="156"/>
      <c r="F54" s="157"/>
    </row>
    <row r="55" spans="2:16" ht="25.5">
      <c r="B55" s="150"/>
      <c r="C55" s="142"/>
      <c r="D55" s="60" t="s">
        <v>48</v>
      </c>
      <c r="E55" s="156"/>
      <c r="F55" s="157"/>
    </row>
    <row r="56" spans="2:16">
      <c r="B56" s="150"/>
      <c r="C56" s="142"/>
      <c r="D56" s="60" t="s">
        <v>49</v>
      </c>
      <c r="E56" s="156"/>
      <c r="F56" s="157"/>
    </row>
    <row r="57" spans="2:16">
      <c r="B57" s="150"/>
      <c r="C57" s="142"/>
      <c r="D57" s="60" t="s">
        <v>50</v>
      </c>
      <c r="E57" s="156"/>
      <c r="F57" s="157"/>
    </row>
    <row r="58" spans="2:16">
      <c r="B58" s="150"/>
      <c r="C58" s="142"/>
      <c r="D58" s="60" t="s">
        <v>14</v>
      </c>
      <c r="E58" s="156"/>
      <c r="F58" s="157"/>
    </row>
    <row r="59" spans="2:16" ht="15.6" customHeight="1">
      <c r="C59" s="39" t="s">
        <v>18</v>
      </c>
    </row>
    <row r="60" spans="2:16" ht="16.149999999999999" customHeight="1">
      <c r="B60" s="145" t="s">
        <v>72</v>
      </c>
      <c r="C60" s="145"/>
      <c r="D60" s="146"/>
      <c r="E60" s="10" t="s">
        <v>89</v>
      </c>
      <c r="F60" s="10" t="str">
        <f>IF(WPF1_Name="","Fund 1",WPF1_Name)</f>
        <v>Fund 1</v>
      </c>
      <c r="G60" s="10" t="str">
        <f>IF(WPF2_Name="","Fund 2",WPF2_Name)</f>
        <v>Fund 2</v>
      </c>
      <c r="H60" s="10" t="str">
        <f>IF(WPF3_Name="","Fund 3",WPF3_Name)</f>
        <v>Fund 3</v>
      </c>
      <c r="I60" s="10" t="str">
        <f>IF(WPF4_Name="","Fund 4",WPF4_Name)</f>
        <v>Fund 4</v>
      </c>
      <c r="J60" s="10" t="str">
        <f>IF(WPF5_Name="","Fund 5",WPF5_Name)</f>
        <v>Fund 5</v>
      </c>
      <c r="K60" s="10" t="str">
        <f>IF(WPF6_Name="","Fund 6",WPF6_Name)</f>
        <v>Fund 6</v>
      </c>
      <c r="L60" s="10" t="str">
        <f>IF(WPF7_Name="","Fund 7",WPF7_Name)</f>
        <v>Fund 7</v>
      </c>
      <c r="M60" s="10" t="str">
        <f>IF(WPF8_Name="","Fund 8",WPF8_Name)</f>
        <v>Fund 8</v>
      </c>
      <c r="N60" s="10" t="s">
        <v>0</v>
      </c>
    </row>
    <row r="61" spans="2:16" ht="14.65" customHeight="1">
      <c r="B61" s="164">
        <f>B54+1</f>
        <v>25</v>
      </c>
      <c r="C61" s="162" t="s">
        <v>121</v>
      </c>
      <c r="D61" s="51" t="s">
        <v>52</v>
      </c>
      <c r="E61" s="76"/>
      <c r="F61" s="33"/>
      <c r="G61" s="33"/>
      <c r="H61" s="33"/>
      <c r="I61" s="33"/>
      <c r="J61" s="33"/>
      <c r="K61" s="33"/>
      <c r="L61" s="33"/>
      <c r="M61" s="33"/>
      <c r="N61" s="33"/>
    </row>
    <row r="62" spans="2:16" ht="14.65" customHeight="1">
      <c r="B62" s="165"/>
      <c r="C62" s="163"/>
      <c r="D62" s="51" t="s">
        <v>53</v>
      </c>
      <c r="E62" s="76"/>
      <c r="F62" s="33"/>
      <c r="G62" s="33"/>
      <c r="H62" s="33"/>
      <c r="I62" s="33"/>
      <c r="J62" s="33"/>
      <c r="K62" s="33"/>
      <c r="L62" s="33"/>
      <c r="M62" s="33"/>
      <c r="N62" s="33"/>
    </row>
    <row r="63" spans="2:16" s="79" customFormat="1" ht="14.65" customHeight="1">
      <c r="B63" s="83" t="s">
        <v>92</v>
      </c>
      <c r="C63" s="80"/>
      <c r="D63" s="81"/>
      <c r="E63" s="82"/>
      <c r="F63" s="82"/>
      <c r="G63" s="82"/>
      <c r="H63" s="82"/>
      <c r="I63" s="82"/>
      <c r="J63" s="82"/>
      <c r="K63" s="82"/>
      <c r="L63" s="82"/>
      <c r="M63" s="82"/>
      <c r="N63" s="82"/>
    </row>
    <row r="64" spans="2:16" ht="33.6" customHeight="1">
      <c r="B64" s="164">
        <f>B61+1</f>
        <v>26</v>
      </c>
      <c r="C64" s="160" t="s">
        <v>54</v>
      </c>
      <c r="D64" s="160"/>
      <c r="E64" s="57"/>
      <c r="F64" s="57"/>
      <c r="G64" s="57"/>
      <c r="H64" s="57"/>
      <c r="I64" s="57"/>
      <c r="J64" s="57"/>
      <c r="K64" s="57"/>
      <c r="L64" s="57"/>
      <c r="M64" s="57"/>
      <c r="N64" s="33"/>
      <c r="P64" s="47" t="s">
        <v>20</v>
      </c>
    </row>
    <row r="65" spans="2:16" ht="30" customHeight="1">
      <c r="B65" s="165"/>
      <c r="C65" s="77"/>
      <c r="D65" s="116" t="s">
        <v>90</v>
      </c>
      <c r="E65" s="117"/>
      <c r="F65" s="33"/>
      <c r="G65" s="33"/>
      <c r="H65" s="33"/>
      <c r="I65" s="33"/>
      <c r="J65" s="33"/>
      <c r="K65" s="33"/>
      <c r="L65" s="33"/>
      <c r="M65" s="33"/>
      <c r="N65" s="33"/>
      <c r="P65" s="47" t="s">
        <v>21</v>
      </c>
    </row>
    <row r="66" spans="2:16" ht="22.15" customHeight="1">
      <c r="B66" s="84">
        <f>B64+1</f>
        <v>27</v>
      </c>
      <c r="C66" s="141" t="s">
        <v>55</v>
      </c>
      <c r="D66" s="161"/>
      <c r="E66" s="33"/>
      <c r="F66" s="33"/>
      <c r="G66" s="33"/>
      <c r="H66" s="33"/>
      <c r="I66" s="33"/>
      <c r="J66" s="33"/>
      <c r="K66" s="33"/>
      <c r="L66" s="33"/>
      <c r="M66" s="33"/>
      <c r="N66" s="33"/>
      <c r="P66" s="47" t="s">
        <v>14</v>
      </c>
    </row>
    <row r="67" spans="2:16" ht="15" customHeight="1">
      <c r="B67" s="84">
        <f t="shared" ref="B67:B72" si="4">B66+1</f>
        <v>28</v>
      </c>
      <c r="C67" s="141" t="s">
        <v>91</v>
      </c>
      <c r="D67" s="141"/>
      <c r="E67" s="33"/>
      <c r="F67" s="33"/>
      <c r="G67" s="33"/>
      <c r="H67" s="33"/>
      <c r="I67" s="33"/>
      <c r="J67" s="33"/>
      <c r="K67" s="33"/>
      <c r="L67" s="33"/>
      <c r="M67" s="33"/>
      <c r="N67" s="33"/>
    </row>
    <row r="68" spans="2:16" ht="15" customHeight="1">
      <c r="B68" s="84">
        <f t="shared" si="4"/>
        <v>29</v>
      </c>
      <c r="C68" s="141" t="s">
        <v>56</v>
      </c>
      <c r="D68" s="141"/>
      <c r="E68" s="33"/>
      <c r="F68" s="33"/>
      <c r="G68" s="33"/>
      <c r="H68" s="33"/>
      <c r="I68" s="33"/>
      <c r="J68" s="33"/>
      <c r="K68" s="33"/>
      <c r="L68" s="33"/>
      <c r="M68" s="33"/>
      <c r="N68" s="33"/>
    </row>
    <row r="69" spans="2:16" ht="43.15" customHeight="1">
      <c r="B69" s="84">
        <f>B68+1</f>
        <v>30</v>
      </c>
      <c r="C69" s="141" t="s">
        <v>122</v>
      </c>
      <c r="D69" s="141"/>
      <c r="E69" s="33"/>
      <c r="F69" s="33"/>
      <c r="G69" s="33"/>
      <c r="H69" s="33"/>
      <c r="I69" s="33"/>
      <c r="J69" s="33"/>
      <c r="K69" s="33"/>
      <c r="L69" s="33"/>
      <c r="M69" s="33"/>
      <c r="N69" s="33"/>
    </row>
    <row r="70" spans="2:16">
      <c r="B70" s="84">
        <f>B69+1</f>
        <v>31</v>
      </c>
      <c r="C70" s="141" t="s">
        <v>57</v>
      </c>
      <c r="D70" s="141"/>
      <c r="E70" s="33"/>
      <c r="F70" s="33"/>
      <c r="G70" s="33"/>
      <c r="H70" s="33"/>
      <c r="I70" s="33"/>
      <c r="J70" s="33"/>
      <c r="K70" s="33"/>
      <c r="L70" s="33"/>
      <c r="M70" s="33"/>
      <c r="N70" s="33"/>
    </row>
    <row r="71" spans="2:16">
      <c r="B71" s="84">
        <f t="shared" si="4"/>
        <v>32</v>
      </c>
      <c r="C71" s="141" t="s">
        <v>58</v>
      </c>
      <c r="D71" s="141"/>
      <c r="E71" s="33"/>
      <c r="F71" s="33"/>
      <c r="G71" s="33"/>
      <c r="H71" s="33"/>
      <c r="I71" s="33"/>
      <c r="J71" s="33"/>
      <c r="K71" s="33"/>
      <c r="L71" s="33"/>
      <c r="M71" s="33"/>
      <c r="N71" s="33"/>
    </row>
    <row r="72" spans="2:16" ht="32.25" customHeight="1">
      <c r="B72" s="84">
        <f t="shared" si="4"/>
        <v>33</v>
      </c>
      <c r="C72" s="141" t="s">
        <v>59</v>
      </c>
      <c r="D72" s="141"/>
      <c r="E72" s="33"/>
      <c r="F72" s="33"/>
      <c r="G72" s="33"/>
      <c r="H72" s="33"/>
      <c r="I72" s="33"/>
      <c r="J72" s="33"/>
      <c r="K72" s="33"/>
      <c r="L72" s="33"/>
      <c r="M72" s="33"/>
      <c r="N72" s="33"/>
    </row>
    <row r="73" spans="2:16" s="42" customFormat="1">
      <c r="B73" s="85"/>
      <c r="C73" s="85"/>
      <c r="D73" s="85"/>
      <c r="E73" s="46"/>
      <c r="F73" s="46"/>
      <c r="G73" s="46"/>
      <c r="H73" s="46"/>
      <c r="I73" s="46"/>
      <c r="J73" s="46"/>
      <c r="K73" s="46"/>
      <c r="L73" s="46"/>
      <c r="M73" s="46"/>
      <c r="N73" s="46"/>
    </row>
    <row r="74" spans="2:16">
      <c r="C74" s="39"/>
    </row>
    <row r="75" spans="2:16">
      <c r="C75" s="39"/>
    </row>
    <row r="76" spans="2:16">
      <c r="C76" s="39"/>
    </row>
    <row r="77" spans="2:16">
      <c r="C77" s="39"/>
    </row>
    <row r="78" spans="2:16">
      <c r="C78" s="39"/>
    </row>
    <row r="79" spans="2:16" hidden="1">
      <c r="C79" s="61" t="s">
        <v>31</v>
      </c>
    </row>
    <row r="80" spans="2:16" hidden="1">
      <c r="C80" s="61" t="s">
        <v>32</v>
      </c>
    </row>
    <row r="81" spans="3:3" hidden="1">
      <c r="C81" s="61" t="s">
        <v>33</v>
      </c>
    </row>
    <row r="82" spans="3:3" hidden="1">
      <c r="C82" s="61" t="s">
        <v>80</v>
      </c>
    </row>
    <row r="83" spans="3:3" hidden="1">
      <c r="C83" s="62"/>
    </row>
    <row r="84" spans="3:3" ht="25.5" hidden="1">
      <c r="C84" s="61" t="s">
        <v>34</v>
      </c>
    </row>
    <row r="85" spans="3:3" ht="25.5" hidden="1">
      <c r="C85" s="61" t="s">
        <v>35</v>
      </c>
    </row>
    <row r="86" spans="3:3" hidden="1"/>
    <row r="87" spans="3:3" hidden="1"/>
    <row r="88" spans="3:3" hidden="1">
      <c r="C88" s="61" t="s">
        <v>102</v>
      </c>
    </row>
    <row r="89" spans="3:3" hidden="1">
      <c r="C89" s="61" t="s">
        <v>101</v>
      </c>
    </row>
    <row r="90" spans="3:3" hidden="1">
      <c r="C90" s="61" t="s">
        <v>103</v>
      </c>
    </row>
    <row r="91" spans="3:3" hidden="1">
      <c r="C91" s="61" t="s">
        <v>104</v>
      </c>
    </row>
    <row r="92" spans="3:3" ht="25.5" hidden="1">
      <c r="C92" s="61" t="s">
        <v>105</v>
      </c>
    </row>
    <row r="93" spans="3:3" hidden="1">
      <c r="C93" s="61" t="s">
        <v>109</v>
      </c>
    </row>
    <row r="94" spans="3:3" hidden="1">
      <c r="C94" s="61"/>
    </row>
  </sheetData>
  <mergeCells count="48">
    <mergeCell ref="B54:B58"/>
    <mergeCell ref="C70:D70"/>
    <mergeCell ref="C71:D71"/>
    <mergeCell ref="C72:D72"/>
    <mergeCell ref="B60:D60"/>
    <mergeCell ref="C64:D64"/>
    <mergeCell ref="C66:D66"/>
    <mergeCell ref="C61:C62"/>
    <mergeCell ref="B61:B62"/>
    <mergeCell ref="B64:B65"/>
    <mergeCell ref="C69:D69"/>
    <mergeCell ref="C67:D67"/>
    <mergeCell ref="C68:D68"/>
    <mergeCell ref="C9:D9"/>
    <mergeCell ref="C10:D10"/>
    <mergeCell ref="B10:B11"/>
    <mergeCell ref="C54:C58"/>
    <mergeCell ref="E54:F54"/>
    <mergeCell ref="E55:F55"/>
    <mergeCell ref="E56:F56"/>
    <mergeCell ref="E57:F57"/>
    <mergeCell ref="E58:F58"/>
    <mergeCell ref="C20:D20"/>
    <mergeCell ref="C31:D31"/>
    <mergeCell ref="C33:D33"/>
    <mergeCell ref="C34:D34"/>
    <mergeCell ref="B30:D30"/>
    <mergeCell ref="B23:D23"/>
    <mergeCell ref="C24:D24"/>
    <mergeCell ref="B4:D4"/>
    <mergeCell ref="B5:D5"/>
    <mergeCell ref="C6:D6"/>
    <mergeCell ref="C7:D7"/>
    <mergeCell ref="C8:D8"/>
    <mergeCell ref="C41:D41"/>
    <mergeCell ref="C38:D38"/>
    <mergeCell ref="C35:D35"/>
    <mergeCell ref="C49:C53"/>
    <mergeCell ref="C12:D12"/>
    <mergeCell ref="B14:D14"/>
    <mergeCell ref="C15:D15"/>
    <mergeCell ref="C18:D18"/>
    <mergeCell ref="C19:D19"/>
    <mergeCell ref="B49:B53"/>
    <mergeCell ref="C25:D25"/>
    <mergeCell ref="C26:D26"/>
    <mergeCell ref="B37:D37"/>
    <mergeCell ref="B40:D40"/>
  </mergeCells>
  <dataValidations count="10">
    <dataValidation type="list" allowBlank="1" showInputMessage="1" showErrorMessage="1" sqref="E42:E53 E38">
      <formula1>"Yes, No"</formula1>
    </dataValidation>
    <dataValidation type="list" allowBlank="1" showInputMessage="1" showErrorMessage="1" sqref="E15:L15 E17">
      <formula1>"Yes - currently or recently called upon, Yes - available but not called upon, No "</formula1>
    </dataValidation>
    <dataValidation type="list" allowBlank="1" showInputMessage="1" showErrorMessage="1" sqref="E19:L19">
      <formula1>"Yes, No, To be decided"</formula1>
    </dataValidation>
    <dataValidation type="list" allowBlank="1" showInputMessage="1" showErrorMessage="1" sqref="E18:L18">
      <formula1>$C$79:$C$82</formula1>
    </dataValidation>
    <dataValidation type="list" allowBlank="1" showInputMessage="1" showErrorMessage="1" sqref="E20:L20">
      <formula1>$C$84:$C$85</formula1>
    </dataValidation>
    <dataValidation type="list" allowBlank="1" showInputMessage="1" showErrorMessage="1" sqref="E24:L24">
      <formula1>"Yes - reduced in past year, Yes - reduced in past 2-5 years, Yes - reduced in past 5-10 years,Yes - increased in past year, Yes - increased in past 2-5 years, Yes - increased in past 5-10 years,No - no change to EBR in past 10 years"</formula1>
    </dataValidation>
    <dataValidation type="list" allowBlank="1" showInputMessage="1" showErrorMessage="1" sqref="E64:N64">
      <formula1>"Yes - please provide details of proportion distributed, No - please confirm whether this has recently been considered"</formula1>
    </dataValidation>
    <dataValidation type="list" allowBlank="1" showInputMessage="1" showErrorMessage="1" sqref="E31:L31">
      <formula1>"Expenses allocated to asset shares in line with experience (at cost), Expense variance allocated to estate, Other (please comment below)"</formula1>
    </dataValidation>
    <dataValidation type="list" allowBlank="1" showInputMessage="1" showErrorMessage="1" sqref="E33:L33">
      <formula1>"Yes (in place), In consideration, No"</formula1>
    </dataValidation>
    <dataValidation type="list" allowBlank="1" showInputMessage="1" showErrorMessage="1" sqref="E6:L10">
      <formula1>$C$88:$C$93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4"/>
  <sheetViews>
    <sheetView showGridLines="0" zoomScale="80" zoomScaleNormal="80" workbookViewId="0">
      <pane xSplit="4" topLeftCell="E1" activePane="topRight" state="frozen"/>
      <selection activeCell="C7" sqref="C7:D7"/>
      <selection pane="topRight" activeCell="E1" sqref="E1"/>
    </sheetView>
  </sheetViews>
  <sheetFormatPr defaultColWidth="9.28515625" defaultRowHeight="15" outlineLevelCol="1"/>
  <cols>
    <col min="1" max="1" width="3.7109375" style="2" customWidth="1"/>
    <col min="2" max="2" width="8.42578125" style="29" customWidth="1"/>
    <col min="3" max="3" width="34.28515625" style="2" customWidth="1"/>
    <col min="4" max="4" width="70.28515625" style="2" customWidth="1"/>
    <col min="5" max="6" width="22.7109375" style="2" customWidth="1"/>
    <col min="7" max="7" width="22.7109375" customWidth="1"/>
    <col min="8" max="10" width="22.7109375" hidden="1" customWidth="1" outlineLevel="1"/>
    <col min="11" max="12" width="14.140625" hidden="1" customWidth="1" outlineLevel="1"/>
    <col min="13" max="13" width="14.140625" style="2" customWidth="1" collapsed="1"/>
    <col min="14" max="14" width="14.140625" style="2" customWidth="1"/>
    <col min="15" max="15" width="19.140625" style="2" customWidth="1"/>
    <col min="16" max="16384" width="9.28515625" style="2"/>
  </cols>
  <sheetData>
    <row r="1" spans="1:21">
      <c r="C1" s="50"/>
      <c r="D1" s="50"/>
      <c r="M1"/>
      <c r="N1"/>
      <c r="O1"/>
      <c r="P1"/>
    </row>
    <row r="2" spans="1:21" s="8" customFormat="1" ht="18">
      <c r="A2" s="2"/>
      <c r="B2" s="3" t="s">
        <v>60</v>
      </c>
      <c r="C2" s="6"/>
      <c r="D2" s="6"/>
      <c r="E2" s="15"/>
      <c r="H2"/>
      <c r="I2"/>
      <c r="J2"/>
      <c r="K2"/>
      <c r="L2"/>
      <c r="M2"/>
      <c r="N2"/>
      <c r="O2"/>
      <c r="P2"/>
    </row>
    <row r="3" spans="1:21" s="8" customFormat="1">
      <c r="A3" s="2"/>
      <c r="B3" s="9"/>
      <c r="C3" s="6"/>
      <c r="D3" s="6"/>
      <c r="E3"/>
      <c r="F3"/>
      <c r="G3"/>
      <c r="H3"/>
      <c r="I3"/>
      <c r="J3"/>
      <c r="K3"/>
      <c r="L3"/>
      <c r="M3"/>
      <c r="N3"/>
      <c r="O3"/>
      <c r="P3"/>
    </row>
    <row r="4" spans="1:21">
      <c r="B4" s="166" t="s">
        <v>61</v>
      </c>
      <c r="C4" s="166"/>
      <c r="D4" s="146"/>
      <c r="E4" s="10" t="str">
        <f>IF(WPF1_Name="","Fund 1",WPF1_Name)</f>
        <v>Fund 1</v>
      </c>
      <c r="F4" s="10" t="str">
        <f>IF(WPF2_Name="","Fund 2",WPF2_Name)</f>
        <v>Fund 2</v>
      </c>
      <c r="G4" s="10" t="str">
        <f>IF(WPF3_Name="","Fund 3",WPF3_Name)</f>
        <v>Fund 3</v>
      </c>
      <c r="H4" s="10" t="str">
        <f>IF(WPF4_Name="","Fund 4",WPF4_Name)</f>
        <v>Fund 4</v>
      </c>
      <c r="I4" s="10" t="str">
        <f>IF(WPF5_Name="","Fund 5",WPF5_Name)</f>
        <v>Fund 5</v>
      </c>
      <c r="J4" s="10" t="str">
        <f>IF(WPF6_Name="","Fund 6",WPF6_Name)</f>
        <v>Fund 6</v>
      </c>
      <c r="K4" s="10" t="str">
        <f>IF(WPF7_Name="","Fund 7",WPF7_Name)</f>
        <v>Fund 7</v>
      </c>
      <c r="L4" s="10" t="str">
        <f>IF(WPF8_Name="","Fund 8",WPF8_Name)</f>
        <v>Fund 8</v>
      </c>
      <c r="M4" s="10" t="s">
        <v>0</v>
      </c>
      <c r="N4"/>
      <c r="O4"/>
      <c r="P4"/>
    </row>
    <row r="5" spans="1:21" ht="43.15" customHeight="1">
      <c r="B5" s="95">
        <f>'1. Gtees and capital'!B72+1</f>
        <v>34</v>
      </c>
      <c r="C5" s="152" t="s">
        <v>93</v>
      </c>
      <c r="D5" s="153"/>
      <c r="E5" s="53"/>
      <c r="F5" s="53"/>
      <c r="G5" s="53"/>
      <c r="H5" s="53"/>
      <c r="I5" s="53"/>
      <c r="J5" s="53"/>
      <c r="K5" s="53"/>
      <c r="L5" s="53"/>
      <c r="M5" s="54"/>
      <c r="N5"/>
      <c r="O5"/>
      <c r="P5"/>
    </row>
    <row r="6" spans="1:21" ht="43.15" customHeight="1">
      <c r="B6" s="95">
        <f>B5+1</f>
        <v>35</v>
      </c>
      <c r="C6" s="152" t="s">
        <v>62</v>
      </c>
      <c r="D6" s="153"/>
      <c r="E6" s="53"/>
      <c r="F6" s="53"/>
      <c r="G6" s="53"/>
      <c r="H6" s="53"/>
      <c r="I6" s="53"/>
      <c r="J6" s="53"/>
      <c r="K6" s="53"/>
      <c r="L6" s="53"/>
      <c r="M6" s="54"/>
      <c r="N6"/>
      <c r="O6"/>
      <c r="P6"/>
    </row>
    <row r="7" spans="1:21">
      <c r="B7" s="114" t="str">
        <f>"If no to Q"&amp;B5&amp;" then skip to Q"&amp;B14&amp;" through Q"&amp;B17</f>
        <v>If no to Q34 then skip to Q40 through Q42</v>
      </c>
      <c r="C7"/>
      <c r="D7"/>
      <c r="E7"/>
      <c r="F7"/>
      <c r="M7" s="115"/>
      <c r="N7"/>
      <c r="O7"/>
      <c r="P7"/>
    </row>
    <row r="8" spans="1:21" ht="43.15" customHeight="1">
      <c r="B8" s="95">
        <f>B6+1</f>
        <v>36</v>
      </c>
      <c r="C8" s="174" t="s">
        <v>123</v>
      </c>
      <c r="D8" s="153"/>
      <c r="E8" s="54"/>
      <c r="F8" s="54"/>
      <c r="G8" s="54"/>
      <c r="H8" s="54"/>
      <c r="I8" s="54"/>
      <c r="J8" s="54"/>
      <c r="K8" s="54"/>
      <c r="L8" s="54"/>
      <c r="M8" s="103"/>
      <c r="N8"/>
      <c r="O8"/>
      <c r="P8"/>
    </row>
    <row r="9" spans="1:21" ht="43.15" customHeight="1">
      <c r="B9" s="96">
        <f>B8+1</f>
        <v>37</v>
      </c>
      <c r="C9" s="167" t="s">
        <v>124</v>
      </c>
      <c r="D9" s="144"/>
      <c r="E9" s="53"/>
      <c r="F9" s="53"/>
      <c r="G9" s="53"/>
      <c r="H9" s="53"/>
      <c r="I9" s="53"/>
      <c r="J9" s="53"/>
      <c r="K9" s="53"/>
      <c r="L9" s="53"/>
      <c r="M9" s="54"/>
      <c r="N9"/>
      <c r="O9"/>
      <c r="P9"/>
    </row>
    <row r="10" spans="1:21" ht="30.4" customHeight="1">
      <c r="B10" s="84">
        <f>B9+1</f>
        <v>38</v>
      </c>
      <c r="C10" s="140" t="s">
        <v>63</v>
      </c>
      <c r="D10" s="140"/>
      <c r="E10" s="53"/>
      <c r="F10" s="53"/>
      <c r="G10" s="53"/>
      <c r="H10" s="53"/>
      <c r="I10" s="53"/>
      <c r="J10" s="53"/>
      <c r="K10" s="53"/>
      <c r="L10" s="53"/>
      <c r="M10" s="54"/>
      <c r="N10"/>
      <c r="O10"/>
      <c r="P10"/>
    </row>
    <row r="11" spans="1:21" ht="14.45" customHeight="1">
      <c r="B11" s="164">
        <f t="shared" ref="B11" si="0">B10+1</f>
        <v>39</v>
      </c>
      <c r="C11" s="168" t="s">
        <v>64</v>
      </c>
      <c r="D11" s="38" t="s">
        <v>65</v>
      </c>
      <c r="E11" s="58"/>
      <c r="F11" s="55"/>
      <c r="G11" s="55"/>
      <c r="H11" s="55"/>
      <c r="I11" s="55"/>
      <c r="J11" s="55"/>
      <c r="K11" s="55"/>
      <c r="L11" s="55"/>
      <c r="M11" s="101"/>
      <c r="N11"/>
      <c r="O11"/>
      <c r="P11"/>
    </row>
    <row r="12" spans="1:21" ht="14.45" customHeight="1">
      <c r="B12" s="171"/>
      <c r="C12" s="169"/>
      <c r="D12" s="38" t="s">
        <v>94</v>
      </c>
      <c r="E12" s="58"/>
      <c r="F12" s="55"/>
      <c r="G12" s="55"/>
      <c r="H12" s="55"/>
      <c r="I12" s="55"/>
      <c r="J12" s="55"/>
      <c r="K12" s="55"/>
      <c r="L12" s="55"/>
      <c r="M12" s="102"/>
      <c r="N12"/>
      <c r="O12"/>
      <c r="P12"/>
    </row>
    <row r="13" spans="1:21">
      <c r="B13" s="171"/>
      <c r="C13" s="170"/>
      <c r="D13" s="38" t="s">
        <v>95</v>
      </c>
      <c r="E13" s="58"/>
      <c r="F13" s="55"/>
      <c r="G13" s="55"/>
      <c r="H13" s="55"/>
      <c r="I13" s="55"/>
      <c r="J13" s="55"/>
      <c r="K13" s="55"/>
      <c r="L13" s="55"/>
      <c r="M13" s="103"/>
      <c r="N13"/>
      <c r="O13"/>
      <c r="P13"/>
    </row>
    <row r="14" spans="1:21">
      <c r="B14" s="164">
        <f>B11+1</f>
        <v>40</v>
      </c>
      <c r="C14" s="140" t="s">
        <v>66</v>
      </c>
      <c r="D14" s="140"/>
      <c r="E14" s="53"/>
      <c r="F14" s="53"/>
      <c r="G14" s="53"/>
      <c r="H14" s="53"/>
      <c r="I14" s="53"/>
      <c r="J14" s="53"/>
      <c r="K14" s="53"/>
      <c r="L14" s="53"/>
      <c r="M14" s="54"/>
      <c r="N14"/>
      <c r="O14"/>
      <c r="P14"/>
      <c r="Q14"/>
      <c r="R14"/>
      <c r="S14"/>
      <c r="T14"/>
      <c r="U14"/>
    </row>
    <row r="15" spans="1:21" ht="31.9" customHeight="1">
      <c r="B15" s="171"/>
      <c r="C15" s="140" t="s">
        <v>67</v>
      </c>
      <c r="D15" s="140"/>
      <c r="E15" s="55"/>
      <c r="F15" s="93"/>
      <c r="G15" s="55"/>
      <c r="H15" s="55"/>
      <c r="I15" s="55"/>
      <c r="J15" s="55"/>
      <c r="K15" s="55"/>
      <c r="L15" s="55"/>
      <c r="M15" s="55"/>
      <c r="N15"/>
      <c r="O15"/>
      <c r="P15"/>
    </row>
    <row r="16" spans="1:21" ht="40.15" customHeight="1">
      <c r="B16" s="84">
        <f>B14+1</f>
        <v>41</v>
      </c>
      <c r="C16" s="140" t="s">
        <v>68</v>
      </c>
      <c r="D16" s="140"/>
      <c r="E16" s="53"/>
      <c r="F16" s="53"/>
      <c r="G16" s="53"/>
      <c r="H16" s="53"/>
      <c r="I16" s="53"/>
      <c r="J16" s="53"/>
      <c r="K16" s="53"/>
      <c r="L16" s="53"/>
      <c r="M16"/>
      <c r="N16"/>
      <c r="O16"/>
      <c r="P16"/>
    </row>
    <row r="17" spans="1:16" ht="30" customHeight="1">
      <c r="B17" s="113">
        <f>B16+1</f>
        <v>42</v>
      </c>
      <c r="C17" s="172" t="s">
        <v>125</v>
      </c>
      <c r="D17" s="173"/>
      <c r="E17" s="92"/>
      <c r="F17" s="99"/>
      <c r="G17" s="100"/>
      <c r="M17"/>
      <c r="N17"/>
      <c r="O17"/>
      <c r="P17"/>
    </row>
    <row r="18" spans="1:16" customFormat="1">
      <c r="A18" s="52"/>
      <c r="B18" s="94"/>
      <c r="C18" s="97"/>
      <c r="D18" s="38" t="s">
        <v>100</v>
      </c>
      <c r="E18" s="53"/>
      <c r="F18" s="53"/>
      <c r="G18" s="53"/>
      <c r="H18" s="53"/>
      <c r="I18" s="53"/>
      <c r="J18" s="53"/>
      <c r="K18" s="53"/>
      <c r="L18" s="53"/>
      <c r="M18" s="2"/>
      <c r="N18" s="2"/>
      <c r="O18" s="2"/>
      <c r="P18" s="2"/>
    </row>
    <row r="19" spans="1:16" ht="12.75">
      <c r="B19" s="94"/>
      <c r="C19" s="97"/>
      <c r="D19" s="38" t="s">
        <v>96</v>
      </c>
      <c r="E19" s="53"/>
      <c r="F19" s="53"/>
      <c r="G19" s="53"/>
      <c r="H19" s="53"/>
      <c r="I19" s="53"/>
      <c r="J19" s="53"/>
      <c r="K19" s="53"/>
      <c r="L19" s="53"/>
    </row>
    <row r="20" spans="1:16" ht="12.75">
      <c r="B20" s="94"/>
      <c r="C20" s="97"/>
      <c r="D20" s="38" t="s">
        <v>97</v>
      </c>
      <c r="E20" s="53"/>
      <c r="F20" s="53"/>
      <c r="G20" s="53"/>
      <c r="H20" s="53"/>
      <c r="I20" s="53"/>
      <c r="J20" s="53"/>
      <c r="K20" s="53"/>
      <c r="L20" s="53"/>
    </row>
    <row r="21" spans="1:16" ht="12.75">
      <c r="B21" s="94"/>
      <c r="C21" s="97"/>
      <c r="D21" s="38" t="s">
        <v>98</v>
      </c>
      <c r="E21" s="53"/>
      <c r="F21" s="53"/>
      <c r="G21" s="53"/>
      <c r="H21" s="53"/>
      <c r="I21" s="53"/>
      <c r="J21" s="53"/>
      <c r="K21" s="53"/>
      <c r="L21" s="53"/>
    </row>
    <row r="22" spans="1:16" ht="12.75">
      <c r="B22" s="94"/>
      <c r="C22" s="97"/>
      <c r="D22" s="38" t="s">
        <v>14</v>
      </c>
      <c r="E22" s="53"/>
      <c r="F22" s="53"/>
      <c r="G22" s="53"/>
      <c r="H22" s="53"/>
      <c r="I22" s="53"/>
      <c r="J22" s="53"/>
      <c r="K22" s="53"/>
      <c r="L22" s="53"/>
    </row>
    <row r="23" spans="1:16" ht="12.75">
      <c r="B23" s="94"/>
      <c r="C23" s="97"/>
      <c r="D23" s="38" t="s">
        <v>99</v>
      </c>
      <c r="E23" s="53"/>
      <c r="F23" s="53"/>
      <c r="G23" s="53"/>
      <c r="H23" s="53"/>
      <c r="I23" s="53"/>
      <c r="J23" s="53"/>
      <c r="K23" s="53"/>
      <c r="L23" s="53"/>
    </row>
    <row r="24" spans="1:16" ht="34.15" customHeight="1">
      <c r="B24" s="98"/>
      <c r="C24" s="98"/>
      <c r="D24" s="38" t="s">
        <v>0</v>
      </c>
      <c r="E24" s="55"/>
      <c r="F24" s="55"/>
      <c r="G24" s="55"/>
      <c r="H24" s="55"/>
      <c r="I24" s="55"/>
      <c r="J24" s="55"/>
      <c r="K24" s="55"/>
      <c r="L24" s="55"/>
    </row>
  </sheetData>
  <mergeCells count="13">
    <mergeCell ref="C17:D17"/>
    <mergeCell ref="C8:D8"/>
    <mergeCell ref="C5:D5"/>
    <mergeCell ref="B14:B15"/>
    <mergeCell ref="C14:D14"/>
    <mergeCell ref="C15:D15"/>
    <mergeCell ref="C16:D16"/>
    <mergeCell ref="B4:D4"/>
    <mergeCell ref="C9:D9"/>
    <mergeCell ref="C10:D10"/>
    <mergeCell ref="C11:C13"/>
    <mergeCell ref="B11:B13"/>
    <mergeCell ref="C6:D6"/>
  </mergeCells>
  <dataValidations count="3">
    <dataValidation type="list" allowBlank="1" showInputMessage="1" showErrorMessage="1" sqref="E14:L14 E10:L10 E5:L6">
      <formula1>"Yes, No"</formula1>
    </dataValidation>
    <dataValidation type="list" allowBlank="1" showInputMessage="1" showErrorMessage="1" sqref="E9:L9">
      <formula1>"Too prescriptive, about right, too vague"</formula1>
    </dataValidation>
    <dataValidation type="list" allowBlank="1" showInputMessage="1" showErrorMessage="1" sqref="E18:L23 E16:L16">
      <formula1>"Yes, No, Maybe"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5FCF60A3F5704BABACD1F0A41C3C9F" ma:contentTypeVersion="11" ma:contentTypeDescription="Create a new document." ma:contentTypeScope="" ma:versionID="29acfd39ae482d49bf92cdf89693b1a3">
  <xsd:schema xmlns:xsd="http://www.w3.org/2001/XMLSchema" xmlns:xs="http://www.w3.org/2001/XMLSchema" xmlns:p="http://schemas.microsoft.com/office/2006/metadata/properties" xmlns:ns3="568be3cc-829d-4886-b973-0457435e2881" xmlns:ns4="c5de4439-e3aa-4462-9cc5-8fb21b0b5a2b" targetNamespace="http://schemas.microsoft.com/office/2006/metadata/properties" ma:root="true" ma:fieldsID="97aff139fa61dec84b350d5f5027d350" ns3:_="" ns4:_="">
    <xsd:import namespace="568be3cc-829d-4886-b973-0457435e2881"/>
    <xsd:import namespace="c5de4439-e3aa-4462-9cc5-8fb21b0b5a2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be3cc-829d-4886-b973-0457435e28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e4439-e3aa-4462-9cc5-8fb21b0b5a2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1E9F58-A462-4E25-B4F7-673EF8988AE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c5de4439-e3aa-4462-9cc5-8fb21b0b5a2b"/>
    <ds:schemaRef ds:uri="http://schemas.microsoft.com/office/2006/metadata/properties"/>
    <ds:schemaRef ds:uri="568be3cc-829d-4886-b973-0457435e2881"/>
    <ds:schemaRef ds:uri="http://www.w3.org/XML/1998/namespace"/>
    <ds:schemaRef ds:uri="http://purl.org/dc/dcmitype/"/>
  </ds:schemaRefs>
</ds:datastoreItem>
</file>

<file path=customXml/itemProps2.xml><?xml version="1.0" encoding="utf-8"?>
<ds:datastoreItem xmlns:ds="http://schemas.openxmlformats.org/officeDocument/2006/customXml" ds:itemID="{C46A939A-D397-4B68-99C6-D8C49DCCA451}">
  <ds:schemaRefs>
    <ds:schemaRef ds:uri="http://schemas.microsoft.com/sharepoint/v3/contenttype/forms"/>
  </ds:schemaRefs>
</ds:datastoreItem>
</file>

<file path=customXml/itemProps3.xml><?xml version="1.0" encoding="utf-8"?>
<ds:datastoreItem xmlns:ds="http://schemas.openxmlformats.org/officeDocument/2006/customXml" ds:itemID="{8B817980-9492-45E4-BCA0-05C6A685D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be3cc-829d-4886-b973-0457435e2881"/>
    <ds:schemaRef ds:uri="c5de4439-e3aa-4462-9cc5-8fb21b0b5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0. Macro View</vt:lpstr>
      <vt:lpstr>1. Gtees and capital</vt:lpstr>
      <vt:lpstr>2. Sunset Clauses</vt:lpstr>
      <vt:lpstr>WPF1_Name</vt:lpstr>
      <vt:lpstr>WPF2_Name</vt:lpstr>
      <vt:lpstr>WPF3_Name</vt:lpstr>
      <vt:lpstr>WPF4_Name</vt:lpstr>
      <vt:lpstr>WPF5_Name</vt:lpstr>
      <vt:lpstr>WPF6_Name</vt:lpstr>
      <vt:lpstr>WPF7_Name</vt:lpstr>
      <vt:lpstr>WPF8_Name</vt:lpstr>
    </vt:vector>
  </TitlesOfParts>
  <Company>Ernst &amp; Young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Rumbidzai Chopamba</dc:creator>
  <cp:lastModifiedBy>Donna Meldrum</cp:lastModifiedBy>
  <cp:lastPrinted>2019-03-20T11:00:04Z</cp:lastPrinted>
  <dcterms:created xsi:type="dcterms:W3CDTF">2017-02-08T12:59:38Z</dcterms:created>
  <dcterms:modified xsi:type="dcterms:W3CDTF">2021-08-06T09:11:12Z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0x010100405FCF60A3F5704BABACD1F0A41C3C9F</vt:lpwstr>
  </property>
</Properties>
</file>