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60"/>
  </bookViews>
  <sheets>
    <sheet name="Code Summary" sheetId="1" r:id="rId1"/>
    <sheet name="Sample data entry" sheetId="2" r:id="rId2"/>
    <sheet name="Lookups" sheetId="3" r:id="rId3"/>
  </sheets>
  <definedNames>
    <definedName name="_xlnm.Print_Area" localSheetId="0">'Code Summary'!$A$1:$H$48</definedName>
  </definedNames>
  <calcPr calcId="145621"/>
</workbook>
</file>

<file path=xl/calcChain.xml><?xml version="1.0" encoding="utf-8"?>
<calcChain xmlns="http://schemas.openxmlformats.org/spreadsheetml/2006/main">
  <c r="G4" i="2" l="1"/>
  <c r="G3" i="2"/>
  <c r="G2" i="2"/>
  <c r="C44" i="1"/>
  <c r="C43" i="1" s="1"/>
  <c r="C42" i="1" s="1"/>
  <c r="C46" i="1"/>
  <c r="C47" i="1" s="1"/>
  <c r="C48" i="1" s="1"/>
  <c r="B43" i="1"/>
  <c r="B44" i="1" s="1"/>
  <c r="B45" i="1" s="1"/>
  <c r="B46" i="1" s="1"/>
  <c r="B47" i="1" s="1"/>
  <c r="B48" i="1" s="1"/>
  <c r="D4" i="2"/>
  <c r="D3" i="2"/>
  <c r="D2" i="2"/>
</calcChain>
</file>

<file path=xl/sharedStrings.xml><?xml version="1.0" encoding="utf-8"?>
<sst xmlns="http://schemas.openxmlformats.org/spreadsheetml/2006/main" count="154" uniqueCount="88">
  <si>
    <t>Categories</t>
  </si>
  <si>
    <t>Brain</t>
  </si>
  <si>
    <t>PVS</t>
  </si>
  <si>
    <t>C1</t>
  </si>
  <si>
    <t>Permanent Vegetative State – No purposeful motor or cognitive function.  Requires a feeding tube.</t>
  </si>
  <si>
    <t>C2</t>
  </si>
  <si>
    <t>Cannot walk - Fed by others</t>
  </si>
  <si>
    <t>Does not feed self, must be fed completely (either orally or by a feeding tube)</t>
  </si>
  <si>
    <t>Cannot walk - Self feeds</t>
  </si>
  <si>
    <t>Can feed self with fingers or utensils, with assistance and/or spillage</t>
  </si>
  <si>
    <t>Some walking ablity</t>
  </si>
  <si>
    <t xml:space="preserve"> Walks with support, or unsteadily alone at least 10 feet but does not balance well</t>
  </si>
  <si>
    <t>Walks well alone</t>
  </si>
  <si>
    <t>for at least 20 feet, and balances well</t>
  </si>
  <si>
    <t>No mobility issues</t>
  </si>
  <si>
    <t>C3</t>
  </si>
  <si>
    <t>C4</t>
  </si>
  <si>
    <t>C5</t>
  </si>
  <si>
    <t>C6</t>
  </si>
  <si>
    <t>Code</t>
  </si>
  <si>
    <t>Injury type</t>
  </si>
  <si>
    <t>Description</t>
  </si>
  <si>
    <t>Category</t>
  </si>
  <si>
    <t>Spinal</t>
  </si>
  <si>
    <t>B1</t>
  </si>
  <si>
    <t>B2</t>
  </si>
  <si>
    <t>B3</t>
  </si>
  <si>
    <t>B4</t>
  </si>
  <si>
    <t>B5</t>
  </si>
  <si>
    <t>B6</t>
  </si>
  <si>
    <t>S1</t>
  </si>
  <si>
    <t>Tetraplegia Ventilator Dependent</t>
  </si>
  <si>
    <t>S2</t>
  </si>
  <si>
    <t>High level Tetraplegia</t>
  </si>
  <si>
    <t>Complete/incomplete flag</t>
  </si>
  <si>
    <t>S3</t>
  </si>
  <si>
    <t>Complete or incomplete selected</t>
  </si>
  <si>
    <t>C1-C3</t>
  </si>
  <si>
    <t>C4-C5</t>
  </si>
  <si>
    <t>Low level tetraplegia</t>
  </si>
  <si>
    <t>S4</t>
  </si>
  <si>
    <t>High level Paraplegia</t>
  </si>
  <si>
    <t>S5</t>
  </si>
  <si>
    <t>Thoracic T1-T12</t>
  </si>
  <si>
    <t>Low level paraplegia</t>
  </si>
  <si>
    <t>Lumbar</t>
  </si>
  <si>
    <t>Amputation</t>
  </si>
  <si>
    <t>A1</t>
  </si>
  <si>
    <t>Double upper limb</t>
  </si>
  <si>
    <t>A2</t>
  </si>
  <si>
    <t>Other</t>
  </si>
  <si>
    <t>Care regime</t>
  </si>
  <si>
    <t>Level of care</t>
  </si>
  <si>
    <t>Injury code</t>
  </si>
  <si>
    <t>O1</t>
  </si>
  <si>
    <t>Last updated</t>
  </si>
  <si>
    <t>Complete/Incomplete</t>
  </si>
  <si>
    <t>Complete</t>
  </si>
  <si>
    <t>Incomplete</t>
  </si>
  <si>
    <t>Index limits</t>
  </si>
  <si>
    <t>Report year</t>
  </si>
  <si>
    <t>Inflation</t>
  </si>
  <si>
    <t>To be recorded for all brain, spinal or amputation large claims - large defined as &gt;£1 million in 2011 terms, based on 7% annual inflation and assuming the claims is reserved based on Ogden 2.5% assumption</t>
  </si>
  <si>
    <t>24/7 2 or more care ratio</t>
  </si>
  <si>
    <t>24/7 1-2 care ratio</t>
  </si>
  <si>
    <t>24/7 but night sleeper</t>
  </si>
  <si>
    <t>Domestic help only, no personal care</t>
  </si>
  <si>
    <t>C7</t>
  </si>
  <si>
    <t>No regular care</t>
  </si>
  <si>
    <t>24 hour care needing two or more carers for all that time</t>
  </si>
  <si>
    <t>24 hour care needing one to two carers for all that time</t>
  </si>
  <si>
    <t>24 hour care with at least one carer but carers can sleep at night</t>
  </si>
  <si>
    <t>Other Amputation</t>
  </si>
  <si>
    <t>Double upper limb amputation (or loss of use), including bilateral brachial plexus injuries etc</t>
  </si>
  <si>
    <t>C6-C7</t>
  </si>
  <si>
    <t>Leg - above knee</t>
  </si>
  <si>
    <t>A3</t>
  </si>
  <si>
    <t>Leg - below knee</t>
  </si>
  <si>
    <t>A4</t>
  </si>
  <si>
    <t>9 or more hours duty care a day</t>
  </si>
  <si>
    <t>5 to 8 hours duty care a day</t>
  </si>
  <si>
    <t>0 to 4 hours duty care a day</t>
  </si>
  <si>
    <t>C8</t>
  </si>
  <si>
    <t>Some walking ability</t>
  </si>
  <si>
    <t>Retrospective to claims reported since 2008</t>
  </si>
  <si>
    <t>Date at these codes have been updated/entered to be recorded</t>
  </si>
  <si>
    <t>Spinal 2</t>
  </si>
  <si>
    <t>Where injuries can fall under more than one category, record under the most serious injury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</si>
</sst>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9" fontId="1" fillId="0" borderId="0" xfId="0" applyNumberFormat="1" applyFont="1"/>
    <xf numFmtId="164" fontId="1" fillId="0" borderId="0" xfId="1" applyNumberFormat="1" applyFont="1"/>
    <xf numFmtId="9" fontId="0" fillId="0" borderId="0" xfId="0" applyNumberFormat="1" applyFont="1"/>
    <xf numFmtId="0" fontId="3" fillId="0" borderId="0" xfId="0" applyFont="1"/>
    <xf numFmtId="14" fontId="0" fillId="0" borderId="0" xfId="0" applyNumberFormat="1"/>
    <xf numFmtId="0" fontId="3" fillId="0" borderId="0" xfId="0" applyFont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CP Theme Colours">
      <a:dk1>
        <a:sysClr val="windowText" lastClr="000000"/>
      </a:dk1>
      <a:lt1>
        <a:sysClr val="window" lastClr="FFFFFF"/>
      </a:lt1>
      <a:dk2>
        <a:srgbClr val="00421C"/>
      </a:dk2>
      <a:lt2>
        <a:srgbClr val="C3A1CC"/>
      </a:lt2>
      <a:accent1>
        <a:srgbClr val="840034"/>
      </a:accent1>
      <a:accent2>
        <a:srgbClr val="76470B"/>
      </a:accent2>
      <a:accent3>
        <a:srgbClr val="9DD2A0"/>
      </a:accent3>
      <a:accent4>
        <a:srgbClr val="002F5F"/>
      </a:accent4>
      <a:accent5>
        <a:srgbClr val="F6A0A0"/>
      </a:accent5>
      <a:accent6>
        <a:srgbClr val="684F40"/>
      </a:accent6>
      <a:hlink>
        <a:srgbClr val="0000FF"/>
      </a:hlink>
      <a:folHlink>
        <a:srgbClr val="800080"/>
      </a:folHlink>
    </a:clrScheme>
    <a:fontScheme name="LCP Theme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workbookViewId="0">
      <selection sqref="A1:H48"/>
    </sheetView>
  </sheetViews>
  <sheetFormatPr defaultRowHeight="12.75" x14ac:dyDescent="0.2"/>
  <cols>
    <col min="1" max="1" width="13.5703125" style="1" customWidth="1"/>
    <col min="2" max="2" width="9.140625" style="1"/>
    <col min="3" max="3" width="32.42578125" style="1" bestFit="1" customWidth="1"/>
    <col min="4" max="4" width="84" style="1" customWidth="1"/>
    <col min="5" max="16384" width="9.140625" style="1"/>
  </cols>
  <sheetData>
    <row r="1" spans="1:4" x14ac:dyDescent="0.2">
      <c r="A1" s="4" t="s">
        <v>0</v>
      </c>
      <c r="B1" s="2"/>
    </row>
    <row r="2" spans="1:4" x14ac:dyDescent="0.2">
      <c r="A2" s="4"/>
      <c r="B2" s="2"/>
    </row>
    <row r="3" spans="1:4" x14ac:dyDescent="0.2">
      <c r="A3" s="2" t="s">
        <v>62</v>
      </c>
      <c r="B3" s="2"/>
    </row>
    <row r="4" spans="1:4" x14ac:dyDescent="0.2">
      <c r="A4" s="2" t="s">
        <v>85</v>
      </c>
      <c r="B4" s="2"/>
    </row>
    <row r="5" spans="1:4" x14ac:dyDescent="0.2">
      <c r="A5" s="2" t="s">
        <v>84</v>
      </c>
      <c r="B5" s="2"/>
    </row>
    <row r="6" spans="1:4" x14ac:dyDescent="0.2">
      <c r="A6" s="2" t="s">
        <v>87</v>
      </c>
      <c r="B6" s="2"/>
    </row>
    <row r="7" spans="1:4" x14ac:dyDescent="0.2">
      <c r="A7" s="4"/>
      <c r="B7" s="2"/>
    </row>
    <row r="8" spans="1:4" x14ac:dyDescent="0.2">
      <c r="A8" s="4" t="s">
        <v>20</v>
      </c>
      <c r="B8" s="4" t="s">
        <v>19</v>
      </c>
      <c r="C8" s="4" t="s">
        <v>22</v>
      </c>
      <c r="D8" s="4" t="s">
        <v>21</v>
      </c>
    </row>
    <row r="9" spans="1:4" x14ac:dyDescent="0.2">
      <c r="A9" s="2" t="s">
        <v>1</v>
      </c>
      <c r="B9" s="2" t="s">
        <v>24</v>
      </c>
      <c r="C9" s="2" t="s">
        <v>2</v>
      </c>
      <c r="D9" s="2" t="s">
        <v>4</v>
      </c>
    </row>
    <row r="10" spans="1:4" ht="15" x14ac:dyDescent="0.2">
      <c r="B10" s="3" t="s">
        <v>25</v>
      </c>
      <c r="C10" s="2" t="s">
        <v>6</v>
      </c>
      <c r="D10" s="1" t="s">
        <v>7</v>
      </c>
    </row>
    <row r="11" spans="1:4" ht="15" x14ac:dyDescent="0.2">
      <c r="B11" s="3" t="s">
        <v>26</v>
      </c>
      <c r="C11" s="2" t="s">
        <v>8</v>
      </c>
      <c r="D11" s="1" t="s">
        <v>9</v>
      </c>
    </row>
    <row r="12" spans="1:4" ht="15" x14ac:dyDescent="0.2">
      <c r="B12" s="3" t="s">
        <v>27</v>
      </c>
      <c r="C12" s="2" t="s">
        <v>83</v>
      </c>
      <c r="D12" s="1" t="s">
        <v>11</v>
      </c>
    </row>
    <row r="13" spans="1:4" ht="15" x14ac:dyDescent="0.2">
      <c r="B13" s="3" t="s">
        <v>28</v>
      </c>
      <c r="C13" s="2" t="s">
        <v>12</v>
      </c>
      <c r="D13" s="2" t="s">
        <v>13</v>
      </c>
    </row>
    <row r="14" spans="1:4" ht="15" x14ac:dyDescent="0.2">
      <c r="B14" s="3" t="s">
        <v>29</v>
      </c>
      <c r="C14" s="2" t="s">
        <v>14</v>
      </c>
    </row>
    <row r="15" spans="1:4" ht="15" x14ac:dyDescent="0.2">
      <c r="B15" s="3"/>
      <c r="C15" s="2"/>
    </row>
    <row r="16" spans="1:4" ht="15" x14ac:dyDescent="0.2">
      <c r="A16" s="2" t="s">
        <v>23</v>
      </c>
      <c r="B16" s="3" t="s">
        <v>30</v>
      </c>
      <c r="C16" s="2" t="s">
        <v>31</v>
      </c>
      <c r="D16" s="2" t="s">
        <v>37</v>
      </c>
    </row>
    <row r="17" spans="1:4" ht="15" x14ac:dyDescent="0.2">
      <c r="B17" s="3" t="s">
        <v>32</v>
      </c>
      <c r="C17" s="2" t="s">
        <v>33</v>
      </c>
      <c r="D17" s="2" t="s">
        <v>38</v>
      </c>
    </row>
    <row r="18" spans="1:4" ht="15" x14ac:dyDescent="0.2">
      <c r="B18" s="3" t="s">
        <v>35</v>
      </c>
      <c r="C18" s="2" t="s">
        <v>39</v>
      </c>
      <c r="D18" s="2" t="s">
        <v>74</v>
      </c>
    </row>
    <row r="19" spans="1:4" ht="15" x14ac:dyDescent="0.2">
      <c r="B19" s="3" t="s">
        <v>40</v>
      </c>
      <c r="C19" s="2" t="s">
        <v>41</v>
      </c>
      <c r="D19" s="2" t="s">
        <v>43</v>
      </c>
    </row>
    <row r="20" spans="1:4" ht="15" x14ac:dyDescent="0.2">
      <c r="B20" s="3" t="s">
        <v>42</v>
      </c>
      <c r="C20" s="2" t="s">
        <v>44</v>
      </c>
      <c r="D20" s="2" t="s">
        <v>45</v>
      </c>
    </row>
    <row r="21" spans="1:4" x14ac:dyDescent="0.2">
      <c r="A21" s="2" t="s">
        <v>86</v>
      </c>
      <c r="B21" s="2" t="s">
        <v>34</v>
      </c>
      <c r="C21" s="2" t="s">
        <v>36</v>
      </c>
    </row>
    <row r="22" spans="1:4" x14ac:dyDescent="0.2">
      <c r="A22" s="2"/>
      <c r="B22" s="2"/>
      <c r="C22" s="2"/>
    </row>
    <row r="23" spans="1:4" ht="15" x14ac:dyDescent="0.2">
      <c r="A23" s="2" t="s">
        <v>46</v>
      </c>
      <c r="B23" s="3" t="s">
        <v>47</v>
      </c>
      <c r="C23" s="2" t="s">
        <v>48</v>
      </c>
      <c r="D23" s="2" t="s">
        <v>73</v>
      </c>
    </row>
    <row r="24" spans="1:4" ht="15" x14ac:dyDescent="0.2">
      <c r="A24" s="2"/>
      <c r="B24" s="3" t="s">
        <v>49</v>
      </c>
      <c r="C24" s="2" t="s">
        <v>75</v>
      </c>
      <c r="D24" s="2"/>
    </row>
    <row r="25" spans="1:4" ht="15" x14ac:dyDescent="0.2">
      <c r="A25" s="2"/>
      <c r="B25" s="3" t="s">
        <v>76</v>
      </c>
      <c r="C25" s="2" t="s">
        <v>77</v>
      </c>
      <c r="D25" s="2"/>
    </row>
    <row r="26" spans="1:4" ht="15" x14ac:dyDescent="0.2">
      <c r="A26" s="2"/>
      <c r="B26" s="3" t="s">
        <v>78</v>
      </c>
      <c r="C26" s="2" t="s">
        <v>72</v>
      </c>
    </row>
    <row r="27" spans="1:4" ht="15" x14ac:dyDescent="0.2">
      <c r="A27" s="2"/>
      <c r="B27" s="3"/>
      <c r="C27" s="2"/>
    </row>
    <row r="28" spans="1:4" ht="15" x14ac:dyDescent="0.2">
      <c r="A28" s="2" t="s">
        <v>50</v>
      </c>
      <c r="B28" s="3" t="s">
        <v>54</v>
      </c>
    </row>
    <row r="29" spans="1:4" ht="15" x14ac:dyDescent="0.2">
      <c r="A29" s="2"/>
      <c r="B29" s="3"/>
    </row>
    <row r="30" spans="1:4" x14ac:dyDescent="0.2">
      <c r="A30" s="4" t="s">
        <v>51</v>
      </c>
    </row>
    <row r="31" spans="1:4" ht="15" x14ac:dyDescent="0.2">
      <c r="A31" s="4"/>
      <c r="B31" s="3" t="s">
        <v>3</v>
      </c>
      <c r="C31" s="2" t="s">
        <v>63</v>
      </c>
      <c r="D31" s="2" t="s">
        <v>69</v>
      </c>
    </row>
    <row r="32" spans="1:4" ht="15" x14ac:dyDescent="0.2">
      <c r="A32" s="4"/>
      <c r="B32" s="3" t="s">
        <v>5</v>
      </c>
      <c r="C32" s="2" t="s">
        <v>64</v>
      </c>
      <c r="D32" s="2" t="s">
        <v>70</v>
      </c>
    </row>
    <row r="33" spans="1:4" ht="15" x14ac:dyDescent="0.2">
      <c r="A33" s="4"/>
      <c r="B33" s="3" t="s">
        <v>15</v>
      </c>
      <c r="C33" s="2" t="s">
        <v>65</v>
      </c>
      <c r="D33" s="2" t="s">
        <v>71</v>
      </c>
    </row>
    <row r="34" spans="1:4" ht="15" x14ac:dyDescent="0.2">
      <c r="A34" s="4"/>
      <c r="B34" s="3" t="s">
        <v>16</v>
      </c>
      <c r="C34" s="2" t="s">
        <v>79</v>
      </c>
    </row>
    <row r="35" spans="1:4" ht="15" x14ac:dyDescent="0.2">
      <c r="A35" s="4"/>
      <c r="B35" s="3" t="s">
        <v>17</v>
      </c>
      <c r="C35" s="2" t="s">
        <v>80</v>
      </c>
    </row>
    <row r="36" spans="1:4" ht="15" x14ac:dyDescent="0.2">
      <c r="A36" s="8"/>
      <c r="B36" s="3" t="s">
        <v>18</v>
      </c>
      <c r="C36" s="2" t="s">
        <v>81</v>
      </c>
    </row>
    <row r="37" spans="1:4" ht="15" x14ac:dyDescent="0.2">
      <c r="B37" s="3" t="s">
        <v>67</v>
      </c>
      <c r="C37" s="2" t="s">
        <v>66</v>
      </c>
    </row>
    <row r="38" spans="1:4" ht="15" x14ac:dyDescent="0.2">
      <c r="B38" s="3" t="s">
        <v>82</v>
      </c>
      <c r="C38" s="2" t="s">
        <v>68</v>
      </c>
    </row>
    <row r="39" spans="1:4" ht="15" x14ac:dyDescent="0.2">
      <c r="B39" s="3"/>
      <c r="C39" s="2"/>
    </row>
    <row r="40" spans="1:4" x14ac:dyDescent="0.2">
      <c r="B40" s="4" t="s">
        <v>61</v>
      </c>
      <c r="C40" s="7">
        <v>7.0000000000000007E-2</v>
      </c>
    </row>
    <row r="41" spans="1:4" x14ac:dyDescent="0.2">
      <c r="A41" s="4" t="s">
        <v>59</v>
      </c>
      <c r="C41" s="2"/>
      <c r="D41" s="5">
        <v>0.06</v>
      </c>
    </row>
    <row r="42" spans="1:4" x14ac:dyDescent="0.2">
      <c r="A42" s="2" t="s">
        <v>60</v>
      </c>
      <c r="B42" s="1">
        <v>2008</v>
      </c>
      <c r="C42" s="6">
        <f>C43/(1+$C$40)</f>
        <v>816297.87689085188</v>
      </c>
    </row>
    <row r="43" spans="1:4" x14ac:dyDescent="0.2">
      <c r="B43" s="1">
        <f t="shared" ref="B43:B48" si="0">B42+1</f>
        <v>2009</v>
      </c>
      <c r="C43" s="6">
        <f>C44/(1+$C$40)</f>
        <v>873438.72827321151</v>
      </c>
    </row>
    <row r="44" spans="1:4" x14ac:dyDescent="0.2">
      <c r="B44" s="1">
        <f t="shared" si="0"/>
        <v>2010</v>
      </c>
      <c r="C44" s="6">
        <f>C45/(1+$C$40)</f>
        <v>934579.43925233639</v>
      </c>
    </row>
    <row r="45" spans="1:4" x14ac:dyDescent="0.2">
      <c r="B45" s="1">
        <f t="shared" si="0"/>
        <v>2011</v>
      </c>
      <c r="C45" s="6">
        <v>1000000</v>
      </c>
    </row>
    <row r="46" spans="1:4" x14ac:dyDescent="0.2">
      <c r="B46" s="1">
        <f t="shared" si="0"/>
        <v>2012</v>
      </c>
      <c r="C46" s="6">
        <f>C45*(1+$C$40)</f>
        <v>1070000</v>
      </c>
    </row>
    <row r="47" spans="1:4" x14ac:dyDescent="0.2">
      <c r="B47" s="1">
        <f t="shared" si="0"/>
        <v>2013</v>
      </c>
      <c r="C47" s="6">
        <f>C46*(1+$C$40)</f>
        <v>1144900</v>
      </c>
    </row>
    <row r="48" spans="1:4" x14ac:dyDescent="0.2">
      <c r="B48" s="1">
        <f t="shared" si="0"/>
        <v>2014</v>
      </c>
      <c r="C48" s="6">
        <f>C47*(1+$C$40)</f>
        <v>1225043</v>
      </c>
    </row>
  </sheetData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2" sqref="A2"/>
    </sheetView>
  </sheetViews>
  <sheetFormatPr defaultRowHeight="12.75" x14ac:dyDescent="0.2"/>
  <cols>
    <col min="2" max="2" width="10.5703125" bestFit="1" customWidth="1"/>
    <col min="3" max="3" width="5.28515625" customWidth="1"/>
    <col min="4" max="4" width="18.7109375" bestFit="1" customWidth="1"/>
    <col min="5" max="5" width="20.7109375" bestFit="1" customWidth="1"/>
    <col min="6" max="6" width="5.85546875" customWidth="1"/>
    <col min="7" max="7" width="32.42578125" bestFit="1" customWidth="1"/>
    <col min="8" max="8" width="12.7109375" bestFit="1" customWidth="1"/>
  </cols>
  <sheetData>
    <row r="1" spans="1:8" x14ac:dyDescent="0.2">
      <c r="B1" s="4" t="s">
        <v>20</v>
      </c>
      <c r="C1" s="10" t="s">
        <v>53</v>
      </c>
      <c r="D1" s="10"/>
      <c r="E1" s="4" t="s">
        <v>56</v>
      </c>
      <c r="F1" s="10" t="s">
        <v>52</v>
      </c>
      <c r="G1" s="10"/>
      <c r="H1" s="4" t="s">
        <v>55</v>
      </c>
    </row>
    <row r="2" spans="1:8" x14ac:dyDescent="0.2">
      <c r="A2">
        <v>1</v>
      </c>
      <c r="B2" t="s">
        <v>1</v>
      </c>
      <c r="C2" t="s">
        <v>24</v>
      </c>
      <c r="D2" t="str">
        <f>VLOOKUP(C2,Lookups!$C$2:$D$17,2,0)</f>
        <v>PVS</v>
      </c>
      <c r="F2" t="s">
        <v>3</v>
      </c>
      <c r="G2" t="str">
        <f>VLOOKUP(F2,Lookups!$I$2:$J$9,2,0)</f>
        <v>24/7 2 or more care ratio</v>
      </c>
      <c r="H2" s="9">
        <v>41737</v>
      </c>
    </row>
    <row r="3" spans="1:8" x14ac:dyDescent="0.2">
      <c r="A3">
        <v>2</v>
      </c>
      <c r="B3" t="s">
        <v>23</v>
      </c>
      <c r="C3" t="s">
        <v>32</v>
      </c>
      <c r="D3" t="str">
        <f>VLOOKUP(C3,Lookups!$C$2:$D$17,2,0)</f>
        <v>High level Tetraplegia</v>
      </c>
      <c r="E3" t="s">
        <v>58</v>
      </c>
      <c r="F3" t="s">
        <v>15</v>
      </c>
      <c r="G3" t="str">
        <f>VLOOKUP(F3,Lookups!$I$2:$J$9,2,0)</f>
        <v>24/7 but night sleeper</v>
      </c>
      <c r="H3" s="9">
        <v>41737</v>
      </c>
    </row>
    <row r="4" spans="1:8" x14ac:dyDescent="0.2">
      <c r="A4">
        <v>3</v>
      </c>
      <c r="B4" t="s">
        <v>46</v>
      </c>
      <c r="C4" t="s">
        <v>49</v>
      </c>
      <c r="D4" t="str">
        <f>VLOOKUP(C4,Lookups!$C$2:$D$17,2,0)</f>
        <v>Leg - above knee</v>
      </c>
      <c r="F4" t="s">
        <v>18</v>
      </c>
      <c r="G4" t="str">
        <f>VLOOKUP(F4,Lookups!$I$2:$J$9,2,0)</f>
        <v>0 to 4 hours duty care a day</v>
      </c>
      <c r="H4" s="9">
        <v>41737</v>
      </c>
    </row>
  </sheetData>
  <mergeCells count="2">
    <mergeCell ref="C1:D1"/>
    <mergeCell ref="F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Lookups!$A$2:$A$5</xm:f>
          </x14:formula1>
          <xm:sqref>B2:B4</xm:sqref>
        </x14:dataValidation>
        <x14:dataValidation type="list" allowBlank="1" showInputMessage="1" showErrorMessage="1">
          <x14:formula1>
            <xm:f>Lookups!$F$2:$F$4</xm:f>
          </x14:formula1>
          <xm:sqref>E2:E4</xm:sqref>
        </x14:dataValidation>
        <x14:dataValidation type="list" allowBlank="1" showInputMessage="1" showErrorMessage="1">
          <x14:formula1>
            <xm:f>Lookups!$C$2:$C$17</xm:f>
          </x14:formula1>
          <xm:sqref>C2:C4</xm:sqref>
        </x14:dataValidation>
        <x14:dataValidation type="list" allowBlank="1" showInputMessage="1" showErrorMessage="1">
          <x14:formula1>
            <xm:f>Lookups!$I$2:$I$9</xm:f>
          </x14:formula1>
          <xm:sqref>F2:F4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6" sqref="I6"/>
    </sheetView>
  </sheetViews>
  <sheetFormatPr defaultRowHeight="12.75" x14ac:dyDescent="0.2"/>
  <cols>
    <col min="1" max="1" width="10.5703125" bestFit="1" customWidth="1"/>
    <col min="4" max="4" width="28.7109375" bestFit="1" customWidth="1"/>
  </cols>
  <sheetData>
    <row r="1" spans="1:10" x14ac:dyDescent="0.2">
      <c r="A1" s="4" t="s">
        <v>20</v>
      </c>
      <c r="C1" s="4" t="s">
        <v>53</v>
      </c>
      <c r="D1" s="4"/>
      <c r="E1" s="4"/>
      <c r="F1" s="4" t="s">
        <v>56</v>
      </c>
      <c r="G1" s="4"/>
      <c r="H1" s="4"/>
      <c r="I1" s="4" t="s">
        <v>52</v>
      </c>
      <c r="J1" s="4"/>
    </row>
    <row r="2" spans="1:10" ht="15" x14ac:dyDescent="0.2">
      <c r="A2" t="s">
        <v>1</v>
      </c>
      <c r="C2" s="2" t="s">
        <v>24</v>
      </c>
      <c r="D2" s="2" t="s">
        <v>2</v>
      </c>
      <c r="F2" t="s">
        <v>57</v>
      </c>
      <c r="I2" s="3" t="s">
        <v>3</v>
      </c>
      <c r="J2" s="2" t="s">
        <v>63</v>
      </c>
    </row>
    <row r="3" spans="1:10" ht="15" x14ac:dyDescent="0.2">
      <c r="A3" t="s">
        <v>23</v>
      </c>
      <c r="C3" s="3" t="s">
        <v>25</v>
      </c>
      <c r="D3" s="2" t="s">
        <v>6</v>
      </c>
      <c r="F3" t="s">
        <v>58</v>
      </c>
      <c r="I3" s="3" t="s">
        <v>5</v>
      </c>
      <c r="J3" s="2" t="s">
        <v>64</v>
      </c>
    </row>
    <row r="4" spans="1:10" ht="15" x14ac:dyDescent="0.2">
      <c r="A4" t="s">
        <v>46</v>
      </c>
      <c r="C4" s="3" t="s">
        <v>26</v>
      </c>
      <c r="D4" s="2" t="s">
        <v>8</v>
      </c>
      <c r="I4" s="3" t="s">
        <v>15</v>
      </c>
      <c r="J4" s="2" t="s">
        <v>65</v>
      </c>
    </row>
    <row r="5" spans="1:10" ht="15" x14ac:dyDescent="0.2">
      <c r="A5" t="s">
        <v>50</v>
      </c>
      <c r="C5" s="3" t="s">
        <v>27</v>
      </c>
      <c r="D5" s="2" t="s">
        <v>10</v>
      </c>
      <c r="I5" s="3" t="s">
        <v>16</v>
      </c>
      <c r="J5" s="2" t="s">
        <v>79</v>
      </c>
    </row>
    <row r="6" spans="1:10" ht="15" x14ac:dyDescent="0.2">
      <c r="C6" s="3" t="s">
        <v>28</v>
      </c>
      <c r="D6" s="2" t="s">
        <v>12</v>
      </c>
      <c r="I6" s="3" t="s">
        <v>17</v>
      </c>
      <c r="J6" s="2" t="s">
        <v>80</v>
      </c>
    </row>
    <row r="7" spans="1:10" ht="15" x14ac:dyDescent="0.2">
      <c r="C7" s="3" t="s">
        <v>29</v>
      </c>
      <c r="D7" s="2" t="s">
        <v>14</v>
      </c>
      <c r="I7" s="3" t="s">
        <v>18</v>
      </c>
      <c r="J7" s="2" t="s">
        <v>81</v>
      </c>
    </row>
    <row r="8" spans="1:10" ht="15" x14ac:dyDescent="0.2">
      <c r="C8" s="3" t="s">
        <v>30</v>
      </c>
      <c r="D8" s="2" t="s">
        <v>31</v>
      </c>
      <c r="I8" s="3" t="s">
        <v>67</v>
      </c>
      <c r="J8" s="2" t="s">
        <v>66</v>
      </c>
    </row>
    <row r="9" spans="1:10" ht="15" x14ac:dyDescent="0.2">
      <c r="C9" s="3" t="s">
        <v>32</v>
      </c>
      <c r="D9" s="2" t="s">
        <v>33</v>
      </c>
      <c r="I9" s="3" t="s">
        <v>82</v>
      </c>
      <c r="J9" s="2" t="s">
        <v>68</v>
      </c>
    </row>
    <row r="10" spans="1:10" ht="15" x14ac:dyDescent="0.2">
      <c r="C10" s="3" t="s">
        <v>35</v>
      </c>
      <c r="D10" s="2" t="s">
        <v>39</v>
      </c>
    </row>
    <row r="11" spans="1:10" ht="15" x14ac:dyDescent="0.2">
      <c r="C11" s="3" t="s">
        <v>40</v>
      </c>
      <c r="D11" s="2" t="s">
        <v>41</v>
      </c>
    </row>
    <row r="12" spans="1:10" ht="15" x14ac:dyDescent="0.2">
      <c r="C12" s="3" t="s">
        <v>42</v>
      </c>
      <c r="D12" s="2" t="s">
        <v>44</v>
      </c>
    </row>
    <row r="13" spans="1:10" ht="15" x14ac:dyDescent="0.2">
      <c r="C13" s="3" t="s">
        <v>47</v>
      </c>
      <c r="D13" s="2" t="s">
        <v>48</v>
      </c>
    </row>
    <row r="14" spans="1:10" ht="15" x14ac:dyDescent="0.2">
      <c r="C14" s="3" t="s">
        <v>49</v>
      </c>
      <c r="D14" s="2" t="s">
        <v>75</v>
      </c>
    </row>
    <row r="15" spans="1:10" ht="15" x14ac:dyDescent="0.2">
      <c r="C15" s="3" t="s">
        <v>76</v>
      </c>
      <c r="D15" s="2" t="s">
        <v>77</v>
      </c>
    </row>
    <row r="16" spans="1:10" ht="15" x14ac:dyDescent="0.2">
      <c r="C16" s="3" t="s">
        <v>78</v>
      </c>
      <c r="D16" s="2" t="s">
        <v>72</v>
      </c>
    </row>
    <row r="17" spans="3:4" ht="15" x14ac:dyDescent="0.2">
      <c r="C17" s="3" t="s">
        <v>54</v>
      </c>
      <c r="D17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Code Summary</vt:lpstr>
      <vt:lpstr>Sample data entry</vt:lpstr>
      <vt:lpstr>Lookups</vt:lpstr>
      <vt:lpstr>'Code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MacDonnell (LCP)</dc:creator>
  <cp:lastModifiedBy>Kimberley Hutton</cp:lastModifiedBy>
  <cp:lastPrinted>2014-06-03T09:25:33Z</cp:lastPrinted>
  <dcterms:created xsi:type="dcterms:W3CDTF">2011-10-12T08:52:50Z</dcterms:created>
  <dcterms:modified xsi:type="dcterms:W3CDTF">2014-06-03T09:25:38Z</dcterms:modified>
</cp:coreProperties>
</file>