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5" windowWidth="15195" windowHeight="7140" tabRatio="890"/>
  </bookViews>
  <sheets>
    <sheet name="Disclaimer" sheetId="31" r:id="rId1"/>
    <sheet name="1) Notification Year" sheetId="25" r:id="rId2"/>
    <sheet name="2) Settlement Year" sheetId="26" r:id="rId3"/>
    <sheet name="3) Monthly Notifications" sheetId="28" r:id="rId4"/>
    <sheet name="4) Settlement patterns" sheetId="27" r:id="rId5"/>
  </sheets>
  <definedNames>
    <definedName name="_xlnm.Print_Area" localSheetId="0">Disclaimer!$B$1:$B$24</definedName>
  </definedNames>
  <calcPr calcId="145621" calcOnSave="0"/>
</workbook>
</file>

<file path=xl/calcChain.xml><?xml version="1.0" encoding="utf-8"?>
<calcChain xmlns="http://schemas.openxmlformats.org/spreadsheetml/2006/main">
  <c r="C42" i="26" l="1"/>
  <c r="D40" i="25"/>
  <c r="E40" i="25"/>
  <c r="F40" i="25"/>
  <c r="G40" i="25"/>
  <c r="H40" i="25"/>
  <c r="C40" i="25"/>
  <c r="H42" i="25" l="1"/>
  <c r="G42" i="25"/>
  <c r="F42" i="25"/>
  <c r="E42" i="25"/>
  <c r="D42" i="25"/>
  <c r="C42" i="25"/>
  <c r="D42" i="26"/>
  <c r="E42" i="26"/>
  <c r="F42" i="26"/>
  <c r="C40" i="26" l="1"/>
  <c r="E40" i="26"/>
  <c r="D40" i="26"/>
  <c r="F40" i="26"/>
</calcChain>
</file>

<file path=xl/sharedStrings.xml><?xml version="1.0" encoding="utf-8"?>
<sst xmlns="http://schemas.openxmlformats.org/spreadsheetml/2006/main" count="193" uniqueCount="83">
  <si>
    <t>Notification Year</t>
  </si>
  <si>
    <t>Total</t>
  </si>
  <si>
    <t>Notes</t>
  </si>
  <si>
    <t>Data As At:</t>
  </si>
  <si>
    <t>Settlement Year</t>
  </si>
  <si>
    <t>Total Number of Claims Settled</t>
  </si>
  <si>
    <t>Check Total Settled = Settled at Cost + Settled at Nil</t>
  </si>
  <si>
    <t>Check Total Notified = Settled (Cost + Nil) + Open</t>
  </si>
  <si>
    <t>Please check that the Total Number Settled = Number Settled for Non-Nil + Number Settled for Nil.</t>
  </si>
  <si>
    <t>Note that total number of claims notified = number of claims settled for non-nil by notification year + number of claims settled for nil by notification year + number of open claims by notification year</t>
  </si>
  <si>
    <t>Total Number of Claims Notified (1)</t>
  </si>
  <si>
    <t>(1) Please provide the total number of claims (nil and non-nil) notified to your company for each notification year.</t>
  </si>
  <si>
    <t>Number claims settled for non-nil by Notification Year (2)</t>
  </si>
  <si>
    <t>(4) Please provide the number of claims that remain open as at the date of data extraction.</t>
  </si>
  <si>
    <t>Number of claims settled for nil by Notification Year (3)</t>
  </si>
  <si>
    <t>Number of Open Claims by Notification Year  (4)</t>
  </si>
  <si>
    <t>Paid Amount by Notification Year (5)</t>
  </si>
  <si>
    <t>(5) Please provide the total gross incurred amount (paid + outstandings) in respect of indemnity and costs (both own and third-party) on all notified claims (open or settled) for each notification year.</t>
  </si>
  <si>
    <t>(6) Please provide the total paid amount to date in respect of indemnity and costs (both own and third-party) on all notified claims (open or settled) for each notification year.</t>
  </si>
  <si>
    <t>Incurred Amount by Notification Year (6)</t>
  </si>
  <si>
    <t>(1) Please provide the number of claims notified to your company and settled at cost (either damages or legal costs) for each year of claim settlement.</t>
  </si>
  <si>
    <t>(3) Please provide the total gross paid amount in respect of indemnity and costs (both own and third-party) on all settled claims for each settlement year.</t>
  </si>
  <si>
    <t>Number of Claims Settled for Non-Nil (1)</t>
  </si>
  <si>
    <t>Number of Claims Settled for Nil (2)</t>
  </si>
  <si>
    <t>Paid on Settlement (3)</t>
  </si>
  <si>
    <t>Notification Year + 0</t>
  </si>
  <si>
    <t>Notification Year + 1</t>
  </si>
  <si>
    <t>Notification Year + 2</t>
  </si>
  <si>
    <t>Notification Year + 4</t>
  </si>
  <si>
    <t>Notification Year + 6</t>
  </si>
  <si>
    <t>Notification Year + 8</t>
  </si>
  <si>
    <t>Notification Year + 3</t>
  </si>
  <si>
    <t>Notification Year + 5</t>
  </si>
  <si>
    <t>Notification Year + 7</t>
  </si>
  <si>
    <t>Notification Year + 9</t>
  </si>
  <si>
    <t>This tab looks at the settlement pattern of claims, split into nil claims and non-nil claims.</t>
  </si>
  <si>
    <t>Please enter the number of claims on an incremental basis.</t>
  </si>
  <si>
    <t>The total number of claims should be consistent with the data on tab 1)</t>
  </si>
  <si>
    <t>Q1</t>
  </si>
  <si>
    <t>Q2</t>
  </si>
  <si>
    <t>Q3</t>
  </si>
  <si>
    <t>Q4</t>
  </si>
  <si>
    <t>Notification Year + 10</t>
  </si>
  <si>
    <t>Complete the triangles on a best efforts basis.  If you can not provide quarterly development, please enter yearly development, for example by completing the Q4 columns only.</t>
  </si>
  <si>
    <t>2014 Q3</t>
  </si>
  <si>
    <t>Total Number of Claims Notified</t>
  </si>
  <si>
    <t>Please provide the total number of claims (nil and non-nil) notified to your company for each notification month.</t>
  </si>
  <si>
    <t>2014 grossed up</t>
  </si>
  <si>
    <t>2014 Q1</t>
  </si>
  <si>
    <r>
      <t xml:space="preserve">Incremental number of claims settled for </t>
    </r>
    <r>
      <rPr>
        <b/>
        <u/>
        <sz val="14"/>
        <rFont val="Calibri"/>
        <family val="2"/>
        <scheme val="minor"/>
      </rPr>
      <t>nil</t>
    </r>
    <r>
      <rPr>
        <b/>
        <sz val="14"/>
        <rFont val="Calibri"/>
        <family val="2"/>
        <scheme val="minor"/>
      </rPr>
      <t>, by development year</t>
    </r>
  </si>
  <si>
    <r>
      <t xml:space="preserve">Incremental number of claims settled for </t>
    </r>
    <r>
      <rPr>
        <b/>
        <u/>
        <sz val="14"/>
        <rFont val="Calibri"/>
        <family val="2"/>
        <scheme val="minor"/>
      </rPr>
      <t>non-nil</t>
    </r>
    <r>
      <rPr>
        <b/>
        <sz val="14"/>
        <rFont val="Calibri"/>
        <family val="2"/>
        <scheme val="minor"/>
      </rPr>
      <t>, by development year</t>
    </r>
  </si>
  <si>
    <r>
      <t xml:space="preserve">(2) Please provide the number of claims notified to your company and settled at </t>
    </r>
    <r>
      <rPr>
        <b/>
        <i/>
        <sz val="10"/>
        <rFont val="Calibri"/>
        <family val="2"/>
        <scheme val="minor"/>
      </rPr>
      <t>precisely nil-cost</t>
    </r>
    <r>
      <rPr>
        <i/>
        <sz val="10"/>
        <rFont val="Calibri"/>
        <family val="2"/>
        <scheme val="minor"/>
      </rPr>
      <t xml:space="preserve"> for each settlement year.</t>
    </r>
  </si>
  <si>
    <r>
      <t xml:space="preserve">(2) Please provide the number of claims notified to your company </t>
    </r>
    <r>
      <rPr>
        <b/>
        <i/>
        <sz val="10"/>
        <rFont val="Calibri"/>
        <family val="2"/>
        <scheme val="minor"/>
      </rPr>
      <t>and settled</t>
    </r>
    <r>
      <rPr>
        <i/>
        <sz val="10"/>
        <rFont val="Calibri"/>
        <family val="2"/>
        <scheme val="minor"/>
      </rPr>
      <t xml:space="preserve"> at </t>
    </r>
    <r>
      <rPr>
        <b/>
        <i/>
        <sz val="10"/>
        <rFont val="Calibri"/>
        <family val="2"/>
        <scheme val="minor"/>
      </rPr>
      <t>some cost (either damages or legal costs)</t>
    </r>
    <r>
      <rPr>
        <i/>
        <sz val="10"/>
        <rFont val="Calibri"/>
        <family val="2"/>
        <scheme val="minor"/>
      </rPr>
      <t xml:space="preserve"> for each notification year.</t>
    </r>
  </si>
  <si>
    <r>
      <t xml:space="preserve">(3) Please provide the number of claims notified to your company </t>
    </r>
    <r>
      <rPr>
        <b/>
        <i/>
        <sz val="10"/>
        <rFont val="Calibri"/>
        <family val="2"/>
        <scheme val="minor"/>
      </rPr>
      <t xml:space="preserve">and settled </t>
    </r>
    <r>
      <rPr>
        <i/>
        <sz val="10"/>
        <rFont val="Calibri"/>
        <family val="2"/>
        <scheme val="minor"/>
      </rPr>
      <t xml:space="preserve">at </t>
    </r>
    <r>
      <rPr>
        <b/>
        <i/>
        <sz val="10"/>
        <rFont val="Calibri"/>
        <family val="2"/>
        <scheme val="minor"/>
      </rPr>
      <t>precisely nil-cost</t>
    </r>
    <r>
      <rPr>
        <i/>
        <sz val="10"/>
        <rFont val="Calibri"/>
        <family val="2"/>
        <scheme val="minor"/>
      </rPr>
      <t xml:space="preserve"> for each notification year.</t>
    </r>
  </si>
  <si>
    <t>1. reproduced accurately and is unaltered;</t>
  </si>
  <si>
    <t>2. not used in a misleading context; and</t>
  </si>
  <si>
    <t xml:space="preserve">3. correctly referenced and includes both the IFoA’s disclaimer notice set out above and the IFoA’s copyright notice, as follows: </t>
  </si>
  <si>
    <t>© Institute and Faculty of Actuaries.</t>
  </si>
  <si>
    <t>UK Deafness Working Party Disclaimer: November 2014</t>
  </si>
  <si>
    <r>
      <t>Disclaimer:</t>
    </r>
    <r>
      <rPr>
        <sz val="11"/>
        <rFont val="Calibri"/>
        <family val="2"/>
        <scheme val="minor"/>
      </rPr>
      <t xml:space="preserve"> This spreadsheet has been prepared by and/or on behalf of the UK Deafness Working Party of the Institute and Faculty of Actuaries</t>
    </r>
    <r>
      <rPr>
        <b/>
        <sz val="11"/>
        <rFont val="Calibri"/>
        <family val="2"/>
        <scheme val="minor"/>
      </rPr>
      <t xml:space="preserve"> </t>
    </r>
    <r>
      <rPr>
        <sz val="11"/>
        <rFont val="Calibri"/>
        <family val="2"/>
        <scheme val="minor"/>
      </rPr>
      <t xml:space="preserve">(IFoA).  
The IFoA does not accept any responsibility and/or liability whatsoever for the content or use of this spreadsheet.  
Whilst care has been taken during the development of the spreadsheet, the IFoA does not 
(i) warrant its accuracy; or 
(ii) guarantee any outcome or result from the application of this spreadsheet or of any of the IFoA’s work (whether contained in or arising from the application of this spreadsheet or otherwise).  
You assume sole responsibility for your use of this spreadsheet, and for any and all conclusions drawn from its use.  
The IFoA hereby excludes all warranties, representations, conditions and all other terms of any kind whatsoever implied by statute or common law in relation to this spreadsheet, to the fullest extent permitted by applicable law.  
If you are in any doubt as to using anything produced by the IFoA, please seek independent advice.
</t>
    </r>
  </si>
  <si>
    <r>
      <t>Copyright notice</t>
    </r>
    <r>
      <rPr>
        <sz val="11"/>
        <rFont val="Calibri"/>
        <family val="2"/>
        <scheme val="minor"/>
      </rPr>
      <t>: You may reproduce the contents of this spreadsheet provided it is:</t>
    </r>
  </si>
  <si>
    <t>Reliable and Consistent? (Y)</t>
  </si>
  <si>
    <t>Excluding two entities which were only able to provide data as at end 2012</t>
  </si>
  <si>
    <t>Excluding one entity which was only able to provide data as at end 2012</t>
  </si>
  <si>
    <t>Number of entities</t>
  </si>
  <si>
    <t>11 Entities were able to provide this data</t>
  </si>
  <si>
    <t>Open</t>
  </si>
  <si>
    <t>Total Notified</t>
  </si>
  <si>
    <t>11 Enities</t>
  </si>
  <si>
    <t>Each entity's data was consistent with the data on tab 1)</t>
  </si>
  <si>
    <t>One entity was able to provide data only through to the end of June, and one entity was able to provide data only through to the end of August</t>
  </si>
  <si>
    <t>Jul-2014, Aug-2014 and Sep-2014 figures above are unadjusted.  They have not been grossed-up to allow for entities who were unable to provide figures for these months.</t>
  </si>
  <si>
    <t>Data has been collected as at 2014Q3 to produce the attached aggregated summaries.</t>
  </si>
  <si>
    <t>The UK Deafness working party is currently analysing this aggregated data and will publish commentary and findings in due course.</t>
  </si>
  <si>
    <t>Not all 16 entities were able to provide data for all sections of the exercise.  The number of contributors has been indicated on the relevant worksheet tabs.</t>
  </si>
  <si>
    <t>The data included is the raw aggregated data.  No adjustments have been made to gross up for entities unable to provide data for certain years or months.</t>
  </si>
  <si>
    <t>The number of claims in the context of this exercise represents the number of notifications to individual insurers.</t>
  </si>
  <si>
    <t>A claimant may bring a claim against several insurers.  The number of claims reported here will be greater than the number of underlying claimants.</t>
  </si>
  <si>
    <t>Covering notes from the UK Deafness Working Party</t>
  </si>
  <si>
    <t>The data collected covers 16 participating entities, believed to represent a majority of the insurance market.</t>
  </si>
  <si>
    <t>The data differs in places compared with previous data collected, in part due to changes in the entities who were willing and able to contribute data.</t>
  </si>
  <si>
    <t>The UK Deafness working party have continued their market wide data collection for 2014, and would like to thank those who contributed to the exercise.</t>
  </si>
  <si>
    <t>Reliable and Consistent? (Y or N) = Number of entities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</si>
</sst>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mmm\-yyyy"/>
  </numFmts>
  <fonts count="22" x14ac:knownFonts="1">
    <font>
      <sz val="10"/>
      <name val="Arial"/>
    </font>
    <font>
      <sz val="11"/>
      <color theme="1"/>
      <name val="Calibri"/>
      <family val="2"/>
      <scheme val="minor"/>
    </font>
    <font>
      <sz val="11"/>
      <color theme="1"/>
      <name val="Calibri"/>
      <family val="2"/>
      <scheme val="minor"/>
    </font>
    <font>
      <sz val="10"/>
      <name val="Arial"/>
      <family val="2"/>
    </font>
    <font>
      <u/>
      <sz val="10"/>
      <color theme="10"/>
      <name val="Arial"/>
      <family val="2"/>
    </font>
    <font>
      <sz val="10"/>
      <name val="Arial"/>
      <family val="2"/>
    </font>
    <font>
      <sz val="10"/>
      <color theme="1"/>
      <name val="Lucida Sans Unicode"/>
      <family val="2"/>
    </font>
    <font>
      <sz val="10"/>
      <name val="Calibri"/>
      <family val="2"/>
      <scheme val="minor"/>
    </font>
    <font>
      <u/>
      <sz val="10"/>
      <name val="Calibri"/>
      <family val="2"/>
      <scheme val="minor"/>
    </font>
    <font>
      <i/>
      <sz val="10"/>
      <name val="Calibri"/>
      <family val="2"/>
      <scheme val="minor"/>
    </font>
    <font>
      <u/>
      <sz val="10"/>
      <color theme="10"/>
      <name val="Calibri"/>
      <family val="2"/>
      <scheme val="minor"/>
    </font>
    <font>
      <b/>
      <sz val="14"/>
      <name val="Calibri"/>
      <family val="2"/>
      <scheme val="minor"/>
    </font>
    <font>
      <b/>
      <u/>
      <sz val="14"/>
      <name val="Calibri"/>
      <family val="2"/>
      <scheme val="minor"/>
    </font>
    <font>
      <sz val="14"/>
      <name val="Calibri"/>
      <family val="2"/>
      <scheme val="minor"/>
    </font>
    <font>
      <u/>
      <sz val="14"/>
      <name val="Calibri"/>
      <family val="2"/>
      <scheme val="minor"/>
    </font>
    <font>
      <i/>
      <sz val="14"/>
      <name val="Calibri"/>
      <family val="2"/>
      <scheme val="minor"/>
    </font>
    <font>
      <b/>
      <sz val="10"/>
      <name val="Calibri"/>
      <family val="2"/>
      <scheme val="minor"/>
    </font>
    <font>
      <b/>
      <i/>
      <sz val="10"/>
      <name val="Calibri"/>
      <family val="2"/>
      <scheme val="minor"/>
    </font>
    <font>
      <b/>
      <sz val="10"/>
      <color rgb="FFFF0000"/>
      <name val="Calibri"/>
      <family val="2"/>
      <scheme val="minor"/>
    </font>
    <font>
      <b/>
      <sz val="11"/>
      <name val="Calibri"/>
      <family val="2"/>
      <scheme val="minor"/>
    </font>
    <font>
      <sz val="11"/>
      <name val="Calibri"/>
      <family val="2"/>
      <scheme val="minor"/>
    </font>
    <font>
      <b/>
      <u/>
      <sz val="11"/>
      <name val="Calibri"/>
      <family val="2"/>
      <scheme val="minor"/>
    </font>
  </fonts>
  <fills count="4">
    <fill>
      <patternFill patternType="none"/>
    </fill>
    <fill>
      <patternFill patternType="gray125"/>
    </fill>
    <fill>
      <patternFill patternType="solid">
        <fgColor indexed="13"/>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s>
  <cellStyleXfs count="8">
    <xf numFmtId="0" fontId="0" fillId="0" borderId="0"/>
    <xf numFmtId="43" fontId="3" fillId="0" borderId="0" applyFont="0" applyFill="0" applyBorder="0" applyAlignment="0" applyProtection="0"/>
    <xf numFmtId="0" fontId="4" fillId="0" borderId="0" applyNumberFormat="0" applyFill="0" applyBorder="0" applyAlignment="0" applyProtection="0"/>
    <xf numFmtId="43" fontId="5" fillId="0" borderId="0" applyFont="0" applyFill="0" applyBorder="0" applyAlignment="0" applyProtection="0"/>
    <xf numFmtId="0" fontId="2" fillId="0" borderId="0"/>
    <xf numFmtId="0" fontId="1" fillId="0" borderId="0"/>
    <xf numFmtId="0" fontId="6" fillId="0" borderId="0"/>
    <xf numFmtId="0" fontId="3" fillId="0" borderId="0"/>
  </cellStyleXfs>
  <cellXfs count="84">
    <xf numFmtId="0" fontId="0" fillId="0" borderId="0" xfId="0"/>
    <xf numFmtId="0" fontId="7" fillId="0" borderId="1" xfId="0" applyFont="1" applyBorder="1"/>
    <xf numFmtId="14" fontId="7" fillId="2" borderId="1" xfId="0" applyNumberFormat="1" applyFont="1" applyFill="1" applyBorder="1"/>
    <xf numFmtId="0" fontId="7" fillId="0" borderId="0" xfId="0" applyFont="1"/>
    <xf numFmtId="0" fontId="7" fillId="0" borderId="1" xfId="0" applyFont="1" applyBorder="1" applyAlignment="1">
      <alignment horizontal="center" vertical="center" wrapText="1"/>
    </xf>
    <xf numFmtId="165" fontId="7" fillId="0" borderId="2" xfId="0" applyNumberFormat="1" applyFont="1" applyBorder="1" applyAlignment="1">
      <alignment horizontal="center"/>
    </xf>
    <xf numFmtId="164" fontId="7" fillId="2" borderId="2" xfId="3" applyNumberFormat="1" applyFont="1" applyFill="1" applyBorder="1"/>
    <xf numFmtId="165" fontId="7" fillId="0" borderId="3" xfId="0" applyNumberFormat="1" applyFont="1" applyBorder="1" applyAlignment="1">
      <alignment horizontal="center"/>
    </xf>
    <xf numFmtId="164" fontId="7" fillId="2" borderId="3" xfId="3" applyNumberFormat="1" applyFont="1" applyFill="1" applyBorder="1"/>
    <xf numFmtId="165" fontId="7" fillId="0" borderId="0" xfId="0" applyNumberFormat="1" applyFont="1" applyBorder="1" applyAlignment="1">
      <alignment horizontal="center"/>
    </xf>
    <xf numFmtId="0" fontId="8" fillId="0" borderId="0" xfId="0" applyFont="1"/>
    <xf numFmtId="0" fontId="9" fillId="0" borderId="0" xfId="0" applyFont="1"/>
    <xf numFmtId="0" fontId="10" fillId="0" borderId="0" xfId="2" applyFont="1"/>
    <xf numFmtId="0" fontId="7" fillId="0" borderId="0" xfId="0" applyFont="1" applyBorder="1"/>
    <xf numFmtId="0" fontId="11" fillId="0" borderId="0" xfId="0" applyFont="1" applyAlignment="1">
      <alignment horizontal="left"/>
    </xf>
    <xf numFmtId="0" fontId="13" fillId="0" borderId="0" xfId="0" applyFont="1" applyAlignment="1">
      <alignment horizontal="left" indent="13"/>
    </xf>
    <xf numFmtId="0" fontId="13" fillId="0" borderId="0" xfId="0" applyFont="1" applyAlignment="1">
      <alignment horizontal="left"/>
    </xf>
    <xf numFmtId="0" fontId="7" fillId="0" borderId="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left"/>
    </xf>
    <xf numFmtId="164" fontId="7" fillId="2" borderId="13" xfId="1" applyNumberFormat="1" applyFont="1" applyFill="1" applyBorder="1"/>
    <xf numFmtId="164" fontId="7" fillId="2" borderId="16" xfId="1" applyNumberFormat="1" applyFont="1" applyFill="1" applyBorder="1"/>
    <xf numFmtId="164" fontId="7" fillId="2" borderId="17" xfId="1" applyNumberFormat="1" applyFont="1" applyFill="1" applyBorder="1"/>
    <xf numFmtId="164" fontId="7" fillId="2" borderId="18" xfId="1" applyNumberFormat="1" applyFont="1" applyFill="1" applyBorder="1"/>
    <xf numFmtId="164" fontId="7" fillId="2" borderId="2" xfId="1" applyNumberFormat="1" applyFont="1" applyFill="1" applyBorder="1"/>
    <xf numFmtId="164" fontId="7" fillId="2" borderId="7" xfId="1" applyNumberFormat="1" applyFont="1" applyFill="1" applyBorder="1"/>
    <xf numFmtId="164" fontId="7" fillId="3" borderId="17" xfId="1" applyNumberFormat="1" applyFont="1" applyFill="1" applyBorder="1"/>
    <xf numFmtId="164" fontId="7" fillId="3" borderId="7" xfId="1" applyNumberFormat="1" applyFont="1" applyFill="1" applyBorder="1"/>
    <xf numFmtId="164" fontId="7" fillId="3" borderId="2" xfId="1" applyNumberFormat="1" applyFont="1" applyFill="1" applyBorder="1"/>
    <xf numFmtId="164" fontId="7" fillId="3" borderId="18" xfId="1" applyNumberFormat="1" applyFont="1" applyFill="1" applyBorder="1"/>
    <xf numFmtId="0" fontId="7" fillId="0" borderId="14" xfId="0" applyFont="1" applyBorder="1" applyAlignment="1">
      <alignment horizontal="left"/>
    </xf>
    <xf numFmtId="164" fontId="7" fillId="2" borderId="14" xfId="1" applyNumberFormat="1" applyFont="1" applyFill="1" applyBorder="1"/>
    <xf numFmtId="164" fontId="7" fillId="2" borderId="19" xfId="1" applyNumberFormat="1" applyFont="1" applyFill="1" applyBorder="1"/>
    <xf numFmtId="164" fontId="7" fillId="3" borderId="20" xfId="1" applyNumberFormat="1" applyFont="1" applyFill="1" applyBorder="1"/>
    <xf numFmtId="164" fontId="7" fillId="3" borderId="21" xfId="1" applyNumberFormat="1" applyFont="1" applyFill="1" applyBorder="1"/>
    <xf numFmtId="164" fontId="7" fillId="3" borderId="22" xfId="1" applyNumberFormat="1" applyFont="1" applyFill="1" applyBorder="1"/>
    <xf numFmtId="164" fontId="7" fillId="3" borderId="23" xfId="1" applyNumberFormat="1" applyFont="1" applyFill="1" applyBorder="1"/>
    <xf numFmtId="0" fontId="14" fillId="0" borderId="0" xfId="0" applyFont="1"/>
    <xf numFmtId="0" fontId="15" fillId="0" borderId="0" xfId="0" applyFont="1"/>
    <xf numFmtId="0" fontId="7" fillId="0" borderId="4"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Border="1" applyAlignment="1">
      <alignment horizontal="left"/>
    </xf>
    <xf numFmtId="164" fontId="7" fillId="2" borderId="6" xfId="1" applyNumberFormat="1" applyFont="1" applyFill="1" applyBorder="1"/>
    <xf numFmtId="0" fontId="7" fillId="0" borderId="6" xfId="0" applyFont="1" applyBorder="1"/>
    <xf numFmtId="0" fontId="7" fillId="0" borderId="2" xfId="0" applyFont="1" applyBorder="1"/>
    <xf numFmtId="164" fontId="7" fillId="2" borderId="3" xfId="1" applyNumberFormat="1" applyFont="1" applyFill="1" applyBorder="1"/>
    <xf numFmtId="0" fontId="7" fillId="0" borderId="3" xfId="0" applyFont="1" applyBorder="1"/>
    <xf numFmtId="0" fontId="7" fillId="0" borderId="3" xfId="0" applyFont="1" applyBorder="1" applyAlignment="1">
      <alignment horizontal="left"/>
    </xf>
    <xf numFmtId="164" fontId="16" fillId="0" borderId="1" xfId="1" applyNumberFormat="1" applyFont="1" applyBorder="1"/>
    <xf numFmtId="0" fontId="9" fillId="0" borderId="4" xfId="0" applyFont="1" applyBorder="1"/>
    <xf numFmtId="164" fontId="9" fillId="0" borderId="1" xfId="1" applyNumberFormat="1" applyFont="1" applyBorder="1"/>
    <xf numFmtId="0" fontId="17" fillId="0" borderId="0" xfId="0" applyFont="1" applyFill="1" applyBorder="1"/>
    <xf numFmtId="0" fontId="16" fillId="0" borderId="0" xfId="0" applyFont="1"/>
    <xf numFmtId="164" fontId="7" fillId="0" borderId="0" xfId="0" applyNumberFormat="1" applyFont="1"/>
    <xf numFmtId="0" fontId="9" fillId="0" borderId="0" xfId="0" applyFont="1" applyFill="1" applyBorder="1"/>
    <xf numFmtId="0" fontId="18" fillId="0" borderId="0" xfId="0" applyFont="1"/>
    <xf numFmtId="0" fontId="7" fillId="0" borderId="0" xfId="7" applyFont="1"/>
    <xf numFmtId="0" fontId="19" fillId="0" borderId="0" xfId="7" applyFont="1" applyAlignment="1">
      <alignment vertical="center"/>
    </xf>
    <xf numFmtId="0" fontId="20" fillId="0" borderId="0" xfId="7" applyFont="1"/>
    <xf numFmtId="0" fontId="20" fillId="0" borderId="0" xfId="7" applyFont="1" applyAlignment="1">
      <alignment vertical="center"/>
    </xf>
    <xf numFmtId="0" fontId="19" fillId="0" borderId="0" xfId="7" applyFont="1" applyAlignment="1">
      <alignment vertical="center" wrapText="1"/>
    </xf>
    <xf numFmtId="0" fontId="20" fillId="0" borderId="0" xfId="7" applyFont="1" applyAlignment="1">
      <alignment horizontal="left" vertical="center" wrapText="1"/>
    </xf>
    <xf numFmtId="0" fontId="19" fillId="0" borderId="0" xfId="7" applyFont="1" applyAlignment="1">
      <alignment horizontal="left" vertical="center" wrapText="1"/>
    </xf>
    <xf numFmtId="3" fontId="7" fillId="0" borderId="13" xfId="0" applyNumberFormat="1" applyFont="1" applyBorder="1"/>
    <xf numFmtId="3" fontId="7" fillId="0" borderId="26" xfId="0" applyNumberFormat="1" applyFont="1" applyBorder="1"/>
    <xf numFmtId="3" fontId="7" fillId="0" borderId="14" xfId="0" applyNumberFormat="1" applyFont="1" applyBorder="1"/>
    <xf numFmtId="3" fontId="7" fillId="0" borderId="27" xfId="0" applyNumberFormat="1" applyFont="1" applyBorder="1"/>
    <xf numFmtId="0" fontId="7" fillId="0" borderId="28" xfId="0" applyFont="1" applyBorder="1" applyAlignment="1">
      <alignment horizontal="center"/>
    </xf>
    <xf numFmtId="0" fontId="7" fillId="0" borderId="29" xfId="0" applyFont="1" applyBorder="1" applyAlignment="1">
      <alignment horizontal="center"/>
    </xf>
    <xf numFmtId="14" fontId="7" fillId="0" borderId="1" xfId="0" applyNumberFormat="1" applyFont="1" applyFill="1" applyBorder="1"/>
    <xf numFmtId="0" fontId="18" fillId="0" borderId="0" xfId="0" applyFont="1" applyFill="1"/>
    <xf numFmtId="0" fontId="7" fillId="0" borderId="0" xfId="0" applyFont="1" applyFill="1"/>
    <xf numFmtId="164" fontId="7" fillId="0" borderId="2" xfId="3" applyNumberFormat="1" applyFont="1" applyFill="1" applyBorder="1"/>
    <xf numFmtId="164" fontId="7" fillId="0" borderId="3" xfId="3" applyNumberFormat="1" applyFont="1" applyFill="1" applyBorder="1"/>
    <xf numFmtId="0" fontId="13" fillId="0" borderId="0" xfId="0" applyFont="1"/>
    <xf numFmtId="0" fontId="21" fillId="0" borderId="0" xfId="7" applyFont="1" applyAlignment="1">
      <alignment vertical="center"/>
    </xf>
    <xf numFmtId="0" fontId="7" fillId="0" borderId="24" xfId="0" applyFont="1" applyBorder="1" applyAlignment="1">
      <alignment horizontal="center"/>
    </xf>
    <xf numFmtId="0" fontId="0" fillId="0" borderId="25" xfId="0" applyBorder="1" applyAlignment="1">
      <alignment horizont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cellXfs>
  <cellStyles count="8">
    <cellStyle name="Comma" xfId="1" builtinId="3"/>
    <cellStyle name="Comma 2" xfId="3"/>
    <cellStyle name="Hyperlink" xfId="2" builtinId="8"/>
    <cellStyle name="Normal" xfId="0" builtinId="0"/>
    <cellStyle name="Normal 11" xfId="6"/>
    <cellStyle name="Normal 12 2" xfId="7"/>
    <cellStyle name="Normal 2" xfId="4"/>
    <cellStyle name="Normal 3" xfId="5"/>
  </cellStyles>
  <dxfs count="2">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29"/>
  <sheetViews>
    <sheetView tabSelected="1" zoomScale="90" zoomScaleNormal="90" workbookViewId="0">
      <selection activeCell="B27" sqref="B27"/>
    </sheetView>
  </sheetViews>
  <sheetFormatPr defaultRowHeight="12.75" x14ac:dyDescent="0.2"/>
  <cols>
    <col min="1" max="1" width="4.7109375" style="59" customWidth="1"/>
    <col min="2" max="2" width="137.7109375" style="59" customWidth="1"/>
    <col min="3" max="16384" width="9.140625" style="59"/>
  </cols>
  <sheetData>
    <row r="1" spans="2:2" ht="15" x14ac:dyDescent="0.2">
      <c r="B1" s="78" t="s">
        <v>78</v>
      </c>
    </row>
    <row r="2" spans="2:2" ht="15" x14ac:dyDescent="0.25">
      <c r="B2" s="61" t="s">
        <v>81</v>
      </c>
    </row>
    <row r="3" spans="2:2" ht="15" x14ac:dyDescent="0.25">
      <c r="B3" s="61" t="s">
        <v>72</v>
      </c>
    </row>
    <row r="4" spans="2:2" ht="15" x14ac:dyDescent="0.25">
      <c r="B4" s="61" t="s">
        <v>73</v>
      </c>
    </row>
    <row r="5" spans="2:2" ht="15" x14ac:dyDescent="0.25">
      <c r="B5" s="61" t="s">
        <v>79</v>
      </c>
    </row>
    <row r="6" spans="2:2" ht="15" x14ac:dyDescent="0.25">
      <c r="B6" s="61" t="s">
        <v>80</v>
      </c>
    </row>
    <row r="7" spans="2:2" ht="15" x14ac:dyDescent="0.25">
      <c r="B7" s="61" t="s">
        <v>74</v>
      </c>
    </row>
    <row r="8" spans="2:2" ht="15" x14ac:dyDescent="0.25">
      <c r="B8" s="61" t="s">
        <v>75</v>
      </c>
    </row>
    <row r="9" spans="2:2" ht="15" x14ac:dyDescent="0.25">
      <c r="B9" s="61" t="s">
        <v>76</v>
      </c>
    </row>
    <row r="10" spans="2:2" ht="15" x14ac:dyDescent="0.25">
      <c r="B10" s="61" t="s">
        <v>77</v>
      </c>
    </row>
    <row r="11" spans="2:2" ht="15" x14ac:dyDescent="0.2">
      <c r="B11" s="62"/>
    </row>
    <row r="12" spans="2:2" ht="15" x14ac:dyDescent="0.2">
      <c r="B12" s="78" t="s">
        <v>58</v>
      </c>
    </row>
    <row r="13" spans="2:2" ht="240" x14ac:dyDescent="0.2">
      <c r="B13" s="63" t="s">
        <v>59</v>
      </c>
    </row>
    <row r="14" spans="2:2" ht="15" x14ac:dyDescent="0.2">
      <c r="B14" s="60" t="s">
        <v>60</v>
      </c>
    </row>
    <row r="15" spans="2:2" ht="15" x14ac:dyDescent="0.2">
      <c r="B15" s="62" t="s">
        <v>54</v>
      </c>
    </row>
    <row r="16" spans="2:2" ht="15" x14ac:dyDescent="0.2">
      <c r="B16" s="62" t="s">
        <v>55</v>
      </c>
    </row>
    <row r="17" spans="2:2" ht="15" x14ac:dyDescent="0.2">
      <c r="B17" s="62" t="s">
        <v>56</v>
      </c>
    </row>
    <row r="18" spans="2:2" ht="15" x14ac:dyDescent="0.2">
      <c r="B18" s="62" t="s">
        <v>57</v>
      </c>
    </row>
    <row r="19" spans="2:2" ht="15" x14ac:dyDescent="0.2">
      <c r="B19" s="64"/>
    </row>
    <row r="20" spans="2:2" ht="15" x14ac:dyDescent="0.25">
      <c r="B20" s="61"/>
    </row>
    <row r="21" spans="2:2" ht="15" x14ac:dyDescent="0.2">
      <c r="B21" s="64"/>
    </row>
    <row r="22" spans="2:2" ht="15" x14ac:dyDescent="0.25">
      <c r="B22" s="61"/>
    </row>
    <row r="23" spans="2:2" ht="15" x14ac:dyDescent="0.2">
      <c r="B23" s="65"/>
    </row>
    <row r="24" spans="2:2" ht="15" x14ac:dyDescent="0.25">
      <c r="B24" s="61"/>
    </row>
    <row r="25" spans="2:2" ht="15" x14ac:dyDescent="0.25">
      <c r="B25" s="61"/>
    </row>
    <row r="26" spans="2:2" ht="15" x14ac:dyDescent="0.25">
      <c r="B26" s="61"/>
    </row>
    <row r="27" spans="2:2" ht="15" x14ac:dyDescent="0.25">
      <c r="B27" s="61"/>
    </row>
    <row r="28" spans="2:2" ht="15" x14ac:dyDescent="0.25">
      <c r="B28" s="61"/>
    </row>
    <row r="29" spans="2:2" ht="15" x14ac:dyDescent="0.25">
      <c r="B29" s="61"/>
    </row>
  </sheetData>
  <pageMargins left="0.75" right="0.75" top="1" bottom="1" header="0.5" footer="0.5"/>
  <pageSetup paperSize="9" scale="96" orientation="landscape" r:id="rId1"/>
  <headerFooter alignWithMargins="0">
    <oddHeader xml:space="preserve">&amp;L </oddHeader>
    <oddFooter xml:space="preserve">&amp;L&amp;F, &amp;A&amp;R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B1:K53"/>
  <sheetViews>
    <sheetView zoomScale="90" zoomScaleNormal="90" workbookViewId="0">
      <selection activeCell="E2" sqref="E2"/>
    </sheetView>
  </sheetViews>
  <sheetFormatPr defaultColWidth="10.7109375" defaultRowHeight="12.75" x14ac:dyDescent="0.2"/>
  <cols>
    <col min="1" max="1" width="3.7109375" style="3" customWidth="1"/>
    <col min="2" max="11" width="13.28515625" style="3" customWidth="1"/>
    <col min="12" max="16384" width="10.7109375" style="3"/>
  </cols>
  <sheetData>
    <row r="1" spans="2:11" x14ac:dyDescent="0.2">
      <c r="B1" s="12"/>
      <c r="E1" s="55"/>
    </row>
    <row r="2" spans="2:11" x14ac:dyDescent="0.2">
      <c r="B2" s="1" t="s">
        <v>3</v>
      </c>
      <c r="C2" s="2">
        <v>41912</v>
      </c>
      <c r="E2" s="58"/>
    </row>
    <row r="3" spans="2:11" x14ac:dyDescent="0.2">
      <c r="D3" s="55"/>
    </row>
    <row r="4" spans="2:11" ht="61.5" customHeight="1" x14ac:dyDescent="0.2">
      <c r="B4" s="4" t="s">
        <v>0</v>
      </c>
      <c r="C4" s="4" t="s">
        <v>10</v>
      </c>
      <c r="D4" s="42" t="s">
        <v>12</v>
      </c>
      <c r="E4" s="42" t="s">
        <v>14</v>
      </c>
      <c r="F4" s="42" t="s">
        <v>15</v>
      </c>
      <c r="G4" s="42" t="s">
        <v>16</v>
      </c>
      <c r="H4" s="4" t="s">
        <v>19</v>
      </c>
      <c r="I4" s="21" t="s">
        <v>82</v>
      </c>
      <c r="J4" s="21" t="s">
        <v>61</v>
      </c>
      <c r="K4" s="21" t="s">
        <v>7</v>
      </c>
    </row>
    <row r="5" spans="2:11" ht="12.75" customHeight="1" x14ac:dyDescent="0.2">
      <c r="B5" s="44">
        <v>1980</v>
      </c>
      <c r="C5" s="27">
        <v>1395</v>
      </c>
      <c r="D5" s="27">
        <v>832</v>
      </c>
      <c r="E5" s="27">
        <v>563</v>
      </c>
      <c r="F5" s="27">
        <v>0</v>
      </c>
      <c r="G5" s="27">
        <v>1147793.8699999994</v>
      </c>
      <c r="H5" s="27">
        <v>1147793.8699999994</v>
      </c>
      <c r="I5" s="45">
        <v>6</v>
      </c>
      <c r="J5" s="45">
        <v>4</v>
      </c>
      <c r="K5" s="46" t="b">
        <v>1</v>
      </c>
    </row>
    <row r="6" spans="2:11" ht="12.75" customHeight="1" x14ac:dyDescent="0.2">
      <c r="B6" s="44">
        <v>1981</v>
      </c>
      <c r="C6" s="27">
        <v>2297</v>
      </c>
      <c r="D6" s="27">
        <v>1611</v>
      </c>
      <c r="E6" s="27">
        <v>686</v>
      </c>
      <c r="F6" s="27">
        <v>0</v>
      </c>
      <c r="G6" s="27">
        <v>2410885.330000001</v>
      </c>
      <c r="H6" s="27">
        <v>2410885.330000001</v>
      </c>
      <c r="I6" s="27">
        <v>7</v>
      </c>
      <c r="J6" s="27">
        <v>5</v>
      </c>
      <c r="K6" s="47" t="b">
        <v>1</v>
      </c>
    </row>
    <row r="7" spans="2:11" ht="12.75" customHeight="1" x14ac:dyDescent="0.2">
      <c r="B7" s="44">
        <v>1982</v>
      </c>
      <c r="C7" s="27">
        <v>3403</v>
      </c>
      <c r="D7" s="27">
        <v>2230</v>
      </c>
      <c r="E7" s="27">
        <v>1173</v>
      </c>
      <c r="F7" s="27">
        <v>0</v>
      </c>
      <c r="G7" s="27">
        <v>2873468.5600000038</v>
      </c>
      <c r="H7" s="27">
        <v>2873468.5600000038</v>
      </c>
      <c r="I7" s="27">
        <v>7</v>
      </c>
      <c r="J7" s="27">
        <v>5</v>
      </c>
      <c r="K7" s="47" t="b">
        <v>1</v>
      </c>
    </row>
    <row r="8" spans="2:11" ht="12.75" customHeight="1" x14ac:dyDescent="0.2">
      <c r="B8" s="44">
        <v>1983</v>
      </c>
      <c r="C8" s="27">
        <v>5320</v>
      </c>
      <c r="D8" s="27">
        <v>3557</v>
      </c>
      <c r="E8" s="27">
        <v>1763</v>
      </c>
      <c r="F8" s="27">
        <v>0</v>
      </c>
      <c r="G8" s="27">
        <v>3423449.0800000108</v>
      </c>
      <c r="H8" s="27">
        <v>3423449.0800000108</v>
      </c>
      <c r="I8" s="27">
        <v>8</v>
      </c>
      <c r="J8" s="27">
        <v>5</v>
      </c>
      <c r="K8" s="47" t="b">
        <v>1</v>
      </c>
    </row>
    <row r="9" spans="2:11" ht="12.75" customHeight="1" x14ac:dyDescent="0.2">
      <c r="B9" s="44">
        <v>1984</v>
      </c>
      <c r="C9" s="27">
        <v>6731</v>
      </c>
      <c r="D9" s="27">
        <v>4713</v>
      </c>
      <c r="E9" s="27">
        <v>2018</v>
      </c>
      <c r="F9" s="27">
        <v>0</v>
      </c>
      <c r="G9" s="27">
        <v>4372809.2499999944</v>
      </c>
      <c r="H9" s="27">
        <v>4372809.2499999944</v>
      </c>
      <c r="I9" s="27">
        <v>8</v>
      </c>
      <c r="J9" s="27">
        <v>6</v>
      </c>
      <c r="K9" s="47" t="b">
        <v>1</v>
      </c>
    </row>
    <row r="10" spans="2:11" ht="12.75" customHeight="1" x14ac:dyDescent="0.2">
      <c r="B10" s="44">
        <v>1985</v>
      </c>
      <c r="C10" s="27">
        <v>8304</v>
      </c>
      <c r="D10" s="27">
        <v>5925</v>
      </c>
      <c r="E10" s="27">
        <v>2379</v>
      </c>
      <c r="F10" s="27">
        <v>0</v>
      </c>
      <c r="G10" s="27">
        <v>6077392.7699999968</v>
      </c>
      <c r="H10" s="27">
        <v>6077392.7699999968</v>
      </c>
      <c r="I10" s="27">
        <v>9</v>
      </c>
      <c r="J10" s="27">
        <v>6</v>
      </c>
      <c r="K10" s="47" t="b">
        <v>1</v>
      </c>
    </row>
    <row r="11" spans="2:11" ht="12.75" customHeight="1" x14ac:dyDescent="0.2">
      <c r="B11" s="44">
        <v>1986</v>
      </c>
      <c r="C11" s="27">
        <v>12557</v>
      </c>
      <c r="D11" s="27">
        <v>8881</v>
      </c>
      <c r="E11" s="27">
        <v>3676</v>
      </c>
      <c r="F11" s="27">
        <v>0</v>
      </c>
      <c r="G11" s="27">
        <v>9557096.8785234895</v>
      </c>
      <c r="H11" s="27">
        <v>9557096.8785234895</v>
      </c>
      <c r="I11" s="27">
        <v>10</v>
      </c>
      <c r="J11" s="27">
        <v>6</v>
      </c>
      <c r="K11" s="47" t="b">
        <v>1</v>
      </c>
    </row>
    <row r="12" spans="2:11" ht="12.75" customHeight="1" x14ac:dyDescent="0.2">
      <c r="B12" s="44">
        <v>1987</v>
      </c>
      <c r="C12" s="27">
        <v>17974</v>
      </c>
      <c r="D12" s="27">
        <v>12110</v>
      </c>
      <c r="E12" s="27">
        <v>5864</v>
      </c>
      <c r="F12" s="27">
        <v>0</v>
      </c>
      <c r="G12" s="27">
        <v>11154170.969999989</v>
      </c>
      <c r="H12" s="27">
        <v>11154170.969999989</v>
      </c>
      <c r="I12" s="27">
        <v>10</v>
      </c>
      <c r="J12" s="27">
        <v>7</v>
      </c>
      <c r="K12" s="47" t="b">
        <v>1</v>
      </c>
    </row>
    <row r="13" spans="2:11" ht="12.75" customHeight="1" x14ac:dyDescent="0.2">
      <c r="B13" s="44">
        <v>1988</v>
      </c>
      <c r="C13" s="27">
        <v>23101</v>
      </c>
      <c r="D13" s="27">
        <v>14458</v>
      </c>
      <c r="E13" s="27">
        <v>8643</v>
      </c>
      <c r="F13" s="27">
        <v>0</v>
      </c>
      <c r="G13" s="27">
        <v>12649434.949999928</v>
      </c>
      <c r="H13" s="27">
        <v>12649434.949999928</v>
      </c>
      <c r="I13" s="27">
        <v>10</v>
      </c>
      <c r="J13" s="27">
        <v>7</v>
      </c>
      <c r="K13" s="47" t="b">
        <v>1</v>
      </c>
    </row>
    <row r="14" spans="2:11" ht="12.75" customHeight="1" x14ac:dyDescent="0.2">
      <c r="B14" s="44">
        <v>1989</v>
      </c>
      <c r="C14" s="27">
        <v>25479</v>
      </c>
      <c r="D14" s="27">
        <v>15792</v>
      </c>
      <c r="E14" s="27">
        <v>9686</v>
      </c>
      <c r="F14" s="27">
        <v>1</v>
      </c>
      <c r="G14" s="27">
        <v>15705608.890000002</v>
      </c>
      <c r="H14" s="27">
        <v>15706398.890000002</v>
      </c>
      <c r="I14" s="27">
        <v>11</v>
      </c>
      <c r="J14" s="27">
        <v>7</v>
      </c>
      <c r="K14" s="47" t="b">
        <v>1</v>
      </c>
    </row>
    <row r="15" spans="2:11" ht="12.75" customHeight="1" x14ac:dyDescent="0.2">
      <c r="B15" s="44">
        <v>1990</v>
      </c>
      <c r="C15" s="27">
        <v>25878</v>
      </c>
      <c r="D15" s="27">
        <v>15607</v>
      </c>
      <c r="E15" s="27">
        <v>10271</v>
      </c>
      <c r="F15" s="27">
        <v>0</v>
      </c>
      <c r="G15" s="27">
        <v>17358386.199999742</v>
      </c>
      <c r="H15" s="27">
        <v>17358386.199999742</v>
      </c>
      <c r="I15" s="27">
        <v>11</v>
      </c>
      <c r="J15" s="27">
        <v>8</v>
      </c>
      <c r="K15" s="47" t="b">
        <v>1</v>
      </c>
    </row>
    <row r="16" spans="2:11" ht="12.75" customHeight="1" x14ac:dyDescent="0.2">
      <c r="B16" s="44">
        <v>1991</v>
      </c>
      <c r="C16" s="27">
        <v>45730</v>
      </c>
      <c r="D16" s="27">
        <v>32802</v>
      </c>
      <c r="E16" s="27">
        <v>12928</v>
      </c>
      <c r="F16" s="27">
        <v>0</v>
      </c>
      <c r="G16" s="27">
        <v>20707296.249999866</v>
      </c>
      <c r="H16" s="27">
        <v>20708896.249999866</v>
      </c>
      <c r="I16" s="27">
        <v>11</v>
      </c>
      <c r="J16" s="27">
        <v>8</v>
      </c>
      <c r="K16" s="47" t="b">
        <v>1</v>
      </c>
    </row>
    <row r="17" spans="2:11" x14ac:dyDescent="0.2">
      <c r="B17" s="44">
        <v>1992</v>
      </c>
      <c r="C17" s="27">
        <v>64147</v>
      </c>
      <c r="D17" s="27">
        <v>38756</v>
      </c>
      <c r="E17" s="27">
        <v>25388</v>
      </c>
      <c r="F17" s="27">
        <v>3</v>
      </c>
      <c r="G17" s="27">
        <v>29833105.849999841</v>
      </c>
      <c r="H17" s="27">
        <v>29843792.759999841</v>
      </c>
      <c r="I17" s="27">
        <v>12</v>
      </c>
      <c r="J17" s="27">
        <v>9</v>
      </c>
      <c r="K17" s="47" t="b">
        <v>1</v>
      </c>
    </row>
    <row r="18" spans="2:11" x14ac:dyDescent="0.2">
      <c r="B18" s="44">
        <v>1993</v>
      </c>
      <c r="C18" s="27">
        <v>67045</v>
      </c>
      <c r="D18" s="27">
        <v>38214</v>
      </c>
      <c r="E18" s="27">
        <v>28829</v>
      </c>
      <c r="F18" s="27">
        <v>2</v>
      </c>
      <c r="G18" s="27">
        <v>33254886.622617185</v>
      </c>
      <c r="H18" s="27">
        <v>33279332.198740948</v>
      </c>
      <c r="I18" s="27">
        <v>12</v>
      </c>
      <c r="J18" s="27">
        <v>9</v>
      </c>
      <c r="K18" s="47" t="b">
        <v>1</v>
      </c>
    </row>
    <row r="19" spans="2:11" x14ac:dyDescent="0.2">
      <c r="B19" s="44">
        <v>1994</v>
      </c>
      <c r="C19" s="27">
        <v>53606</v>
      </c>
      <c r="D19" s="27">
        <v>30055</v>
      </c>
      <c r="E19" s="27">
        <v>23544</v>
      </c>
      <c r="F19" s="27">
        <v>7</v>
      </c>
      <c r="G19" s="27">
        <v>30347100.22999984</v>
      </c>
      <c r="H19" s="27">
        <v>30393069.24999984</v>
      </c>
      <c r="I19" s="27">
        <v>12</v>
      </c>
      <c r="J19" s="27">
        <v>9</v>
      </c>
      <c r="K19" s="47" t="b">
        <v>1</v>
      </c>
    </row>
    <row r="20" spans="2:11" x14ac:dyDescent="0.2">
      <c r="B20" s="44">
        <v>1995</v>
      </c>
      <c r="C20" s="27">
        <v>36676</v>
      </c>
      <c r="D20" s="27">
        <v>20921</v>
      </c>
      <c r="E20" s="27">
        <v>15748</v>
      </c>
      <c r="F20" s="27">
        <v>7</v>
      </c>
      <c r="G20" s="27">
        <v>24657139.589999866</v>
      </c>
      <c r="H20" s="27">
        <v>24735361.579999864</v>
      </c>
      <c r="I20" s="27">
        <v>13</v>
      </c>
      <c r="J20" s="27">
        <v>10</v>
      </c>
      <c r="K20" s="47" t="b">
        <v>1</v>
      </c>
    </row>
    <row r="21" spans="2:11" x14ac:dyDescent="0.2">
      <c r="B21" s="44">
        <v>1996</v>
      </c>
      <c r="C21" s="27">
        <v>32243</v>
      </c>
      <c r="D21" s="27">
        <v>18408</v>
      </c>
      <c r="E21" s="27">
        <v>13819</v>
      </c>
      <c r="F21" s="27">
        <v>16</v>
      </c>
      <c r="G21" s="27">
        <v>23482340.668523423</v>
      </c>
      <c r="H21" s="27">
        <v>23598442.948523425</v>
      </c>
      <c r="I21" s="27">
        <v>13</v>
      </c>
      <c r="J21" s="27">
        <v>10</v>
      </c>
      <c r="K21" s="47" t="b">
        <v>1</v>
      </c>
    </row>
    <row r="22" spans="2:11" x14ac:dyDescent="0.2">
      <c r="B22" s="44">
        <v>1997</v>
      </c>
      <c r="C22" s="27">
        <v>28241</v>
      </c>
      <c r="D22" s="27">
        <v>15743</v>
      </c>
      <c r="E22" s="27">
        <v>12482</v>
      </c>
      <c r="F22" s="27">
        <v>16</v>
      </c>
      <c r="G22" s="27">
        <v>22107342.203220893</v>
      </c>
      <c r="H22" s="27">
        <v>22145168.00322089</v>
      </c>
      <c r="I22" s="27">
        <v>13</v>
      </c>
      <c r="J22" s="27">
        <v>10</v>
      </c>
      <c r="K22" s="47" t="b">
        <v>1</v>
      </c>
    </row>
    <row r="23" spans="2:11" x14ac:dyDescent="0.2">
      <c r="B23" s="44">
        <v>1998</v>
      </c>
      <c r="C23" s="27">
        <v>23214</v>
      </c>
      <c r="D23" s="27">
        <v>11762</v>
      </c>
      <c r="E23" s="27">
        <v>11443</v>
      </c>
      <c r="F23" s="27">
        <v>9</v>
      </c>
      <c r="G23" s="27">
        <v>18691419.984563719</v>
      </c>
      <c r="H23" s="27">
        <v>18711849.19456372</v>
      </c>
      <c r="I23" s="27">
        <v>13</v>
      </c>
      <c r="J23" s="27">
        <v>10</v>
      </c>
      <c r="K23" s="47" t="b">
        <v>1</v>
      </c>
    </row>
    <row r="24" spans="2:11" x14ac:dyDescent="0.2">
      <c r="B24" s="44">
        <v>1999</v>
      </c>
      <c r="C24" s="27">
        <v>12242</v>
      </c>
      <c r="D24" s="27">
        <v>5911</v>
      </c>
      <c r="E24" s="27">
        <v>6314</v>
      </c>
      <c r="F24" s="27">
        <v>17</v>
      </c>
      <c r="G24" s="27">
        <v>14099473.607438583</v>
      </c>
      <c r="H24" s="27">
        <v>14138100.78828552</v>
      </c>
      <c r="I24" s="27">
        <v>13</v>
      </c>
      <c r="J24" s="27">
        <v>11</v>
      </c>
      <c r="K24" s="47" t="b">
        <v>1</v>
      </c>
    </row>
    <row r="25" spans="2:11" x14ac:dyDescent="0.2">
      <c r="B25" s="44">
        <v>2000</v>
      </c>
      <c r="C25" s="27">
        <v>9585</v>
      </c>
      <c r="D25" s="27">
        <v>4405</v>
      </c>
      <c r="E25" s="27">
        <v>5148</v>
      </c>
      <c r="F25" s="27">
        <v>32</v>
      </c>
      <c r="G25" s="27">
        <v>14630638.210589964</v>
      </c>
      <c r="H25" s="27">
        <v>14694900.241675591</v>
      </c>
      <c r="I25" s="27">
        <v>13</v>
      </c>
      <c r="J25" s="27">
        <v>11</v>
      </c>
      <c r="K25" s="47" t="b">
        <v>1</v>
      </c>
    </row>
    <row r="26" spans="2:11" x14ac:dyDescent="0.2">
      <c r="B26" s="44">
        <v>2001</v>
      </c>
      <c r="C26" s="27">
        <v>7346</v>
      </c>
      <c r="D26" s="27">
        <v>3352</v>
      </c>
      <c r="E26" s="27">
        <v>3953</v>
      </c>
      <c r="F26" s="27">
        <v>41</v>
      </c>
      <c r="G26" s="27">
        <v>12938114.397334611</v>
      </c>
      <c r="H26" s="27">
        <v>12965717.097106019</v>
      </c>
      <c r="I26" s="27">
        <v>13</v>
      </c>
      <c r="J26" s="27">
        <v>12</v>
      </c>
      <c r="K26" s="47" t="b">
        <v>1</v>
      </c>
    </row>
    <row r="27" spans="2:11" x14ac:dyDescent="0.2">
      <c r="B27" s="44">
        <v>2002</v>
      </c>
      <c r="C27" s="27">
        <v>8893</v>
      </c>
      <c r="D27" s="27">
        <v>4107</v>
      </c>
      <c r="E27" s="27">
        <v>4728</v>
      </c>
      <c r="F27" s="27">
        <v>58</v>
      </c>
      <c r="G27" s="27">
        <v>17806399.328523461</v>
      </c>
      <c r="H27" s="27">
        <v>17931442.088523462</v>
      </c>
      <c r="I27" s="27">
        <v>14</v>
      </c>
      <c r="J27" s="27">
        <v>13</v>
      </c>
      <c r="K27" s="47" t="b">
        <v>1</v>
      </c>
    </row>
    <row r="28" spans="2:11" x14ac:dyDescent="0.2">
      <c r="B28" s="44">
        <v>2003</v>
      </c>
      <c r="C28" s="27">
        <v>11506</v>
      </c>
      <c r="D28" s="27">
        <v>5183</v>
      </c>
      <c r="E28" s="27">
        <v>6204</v>
      </c>
      <c r="F28" s="27">
        <v>119</v>
      </c>
      <c r="G28" s="27">
        <v>24810946.09183462</v>
      </c>
      <c r="H28" s="27">
        <v>24983867.623934742</v>
      </c>
      <c r="I28" s="27">
        <v>14</v>
      </c>
      <c r="J28" s="27">
        <v>14</v>
      </c>
      <c r="K28" s="47" t="b">
        <v>1</v>
      </c>
    </row>
    <row r="29" spans="2:11" x14ac:dyDescent="0.2">
      <c r="B29" s="44">
        <v>2004</v>
      </c>
      <c r="C29" s="27">
        <v>16639</v>
      </c>
      <c r="D29" s="27">
        <v>8021</v>
      </c>
      <c r="E29" s="27">
        <v>8366</v>
      </c>
      <c r="F29" s="27">
        <v>252</v>
      </c>
      <c r="G29" s="27">
        <v>45458064.762338035</v>
      </c>
      <c r="H29" s="27">
        <v>46156321.174639314</v>
      </c>
      <c r="I29" s="27">
        <v>15</v>
      </c>
      <c r="J29" s="27">
        <v>15</v>
      </c>
      <c r="K29" s="47" t="b">
        <v>1</v>
      </c>
    </row>
    <row r="30" spans="2:11" x14ac:dyDescent="0.2">
      <c r="B30" s="44">
        <v>2005</v>
      </c>
      <c r="C30" s="27">
        <v>14994</v>
      </c>
      <c r="D30" s="27">
        <v>7495</v>
      </c>
      <c r="E30" s="27">
        <v>7252</v>
      </c>
      <c r="F30" s="27">
        <v>247</v>
      </c>
      <c r="G30" s="27">
        <v>43781057.497070558</v>
      </c>
      <c r="H30" s="27">
        <v>44314672.160011604</v>
      </c>
      <c r="I30" s="27">
        <v>15</v>
      </c>
      <c r="J30" s="27">
        <v>15</v>
      </c>
      <c r="K30" s="47" t="b">
        <v>1</v>
      </c>
    </row>
    <row r="31" spans="2:11" x14ac:dyDescent="0.2">
      <c r="B31" s="44">
        <v>2006</v>
      </c>
      <c r="C31" s="27">
        <v>13133</v>
      </c>
      <c r="D31" s="27">
        <v>6625</v>
      </c>
      <c r="E31" s="27">
        <v>6215</v>
      </c>
      <c r="F31" s="27">
        <v>293</v>
      </c>
      <c r="G31" s="27">
        <v>39846473.389999598</v>
      </c>
      <c r="H31" s="27">
        <v>40660735.533311538</v>
      </c>
      <c r="I31" s="27">
        <v>15</v>
      </c>
      <c r="J31" s="27">
        <v>15</v>
      </c>
      <c r="K31" s="47" t="b">
        <v>1</v>
      </c>
    </row>
    <row r="32" spans="2:11" x14ac:dyDescent="0.2">
      <c r="B32" s="44">
        <v>2007</v>
      </c>
      <c r="C32" s="27">
        <v>13734</v>
      </c>
      <c r="D32" s="27">
        <v>6554</v>
      </c>
      <c r="E32" s="27">
        <v>6834</v>
      </c>
      <c r="F32" s="27">
        <v>346</v>
      </c>
      <c r="G32" s="27">
        <v>42634646.044697084</v>
      </c>
      <c r="H32" s="27">
        <v>43505055.524697088</v>
      </c>
      <c r="I32" s="27">
        <v>15</v>
      </c>
      <c r="J32" s="27">
        <v>15</v>
      </c>
      <c r="K32" s="47" t="b">
        <v>1</v>
      </c>
    </row>
    <row r="33" spans="2:11" x14ac:dyDescent="0.2">
      <c r="B33" s="44">
        <v>2008</v>
      </c>
      <c r="C33" s="27">
        <v>18359</v>
      </c>
      <c r="D33" s="27">
        <v>8842</v>
      </c>
      <c r="E33" s="27">
        <v>8732</v>
      </c>
      <c r="F33" s="27">
        <v>785</v>
      </c>
      <c r="G33" s="27">
        <v>53828789.962062038</v>
      </c>
      <c r="H33" s="27">
        <v>55710605.356665641</v>
      </c>
      <c r="I33" s="27">
        <v>15</v>
      </c>
      <c r="J33" s="27">
        <v>15</v>
      </c>
      <c r="K33" s="47" t="b">
        <v>1</v>
      </c>
    </row>
    <row r="34" spans="2:11" x14ac:dyDescent="0.2">
      <c r="B34" s="44">
        <v>2009</v>
      </c>
      <c r="C34" s="27">
        <v>21995</v>
      </c>
      <c r="D34" s="27">
        <v>10804</v>
      </c>
      <c r="E34" s="27">
        <v>9759</v>
      </c>
      <c r="F34" s="27">
        <v>1432</v>
      </c>
      <c r="G34" s="27">
        <v>64258875.499999493</v>
      </c>
      <c r="H34" s="27">
        <v>69064514.667550355</v>
      </c>
      <c r="I34" s="27">
        <v>15</v>
      </c>
      <c r="J34" s="27">
        <v>15</v>
      </c>
      <c r="K34" s="47" t="b">
        <v>1</v>
      </c>
    </row>
    <row r="35" spans="2:11" x14ac:dyDescent="0.2">
      <c r="B35" s="44">
        <v>2010</v>
      </c>
      <c r="C35" s="27">
        <v>24352</v>
      </c>
      <c r="D35" s="27">
        <v>10465</v>
      </c>
      <c r="E35" s="27">
        <v>10491</v>
      </c>
      <c r="F35" s="27">
        <v>3396</v>
      </c>
      <c r="G35" s="27">
        <v>70463021.869999424</v>
      </c>
      <c r="H35" s="27">
        <v>82993867.934281796</v>
      </c>
      <c r="I35" s="27">
        <v>15</v>
      </c>
      <c r="J35" s="27">
        <v>15</v>
      </c>
      <c r="K35" s="47" t="b">
        <v>1</v>
      </c>
    </row>
    <row r="36" spans="2:11" x14ac:dyDescent="0.2">
      <c r="B36" s="44">
        <v>2011</v>
      </c>
      <c r="C36" s="27">
        <v>32951</v>
      </c>
      <c r="D36" s="27">
        <v>10818</v>
      </c>
      <c r="E36" s="27">
        <v>13747</v>
      </c>
      <c r="F36" s="27">
        <v>8386</v>
      </c>
      <c r="G36" s="27">
        <v>82681722.335001379</v>
      </c>
      <c r="H36" s="27">
        <v>123354983.10500148</v>
      </c>
      <c r="I36" s="27">
        <v>15</v>
      </c>
      <c r="J36" s="27">
        <v>15</v>
      </c>
      <c r="K36" s="47" t="b">
        <v>1</v>
      </c>
    </row>
    <row r="37" spans="2:11" x14ac:dyDescent="0.2">
      <c r="B37" s="44">
        <v>2012</v>
      </c>
      <c r="C37" s="27">
        <v>50569</v>
      </c>
      <c r="D37" s="27">
        <v>9310</v>
      </c>
      <c r="E37" s="27">
        <v>17535</v>
      </c>
      <c r="F37" s="27">
        <v>23724</v>
      </c>
      <c r="G37" s="27">
        <v>79525591.63999927</v>
      </c>
      <c r="H37" s="27">
        <v>216195833.3299993</v>
      </c>
      <c r="I37" s="27">
        <v>15</v>
      </c>
      <c r="J37" s="27">
        <v>15</v>
      </c>
      <c r="K37" s="47" t="b">
        <v>1</v>
      </c>
    </row>
    <row r="38" spans="2:11" x14ac:dyDescent="0.2">
      <c r="B38" s="44">
        <v>2013</v>
      </c>
      <c r="C38" s="27">
        <v>85155</v>
      </c>
      <c r="D38" s="27">
        <v>4045</v>
      </c>
      <c r="E38" s="27">
        <v>19765</v>
      </c>
      <c r="F38" s="27">
        <v>61345</v>
      </c>
      <c r="G38" s="27">
        <v>38198515.029999346</v>
      </c>
      <c r="H38" s="27">
        <v>402326266.15999937</v>
      </c>
      <c r="I38" s="27">
        <v>15</v>
      </c>
      <c r="J38" s="27">
        <v>15</v>
      </c>
      <c r="K38" s="47" t="b">
        <v>1</v>
      </c>
    </row>
    <row r="39" spans="2:11" x14ac:dyDescent="0.2">
      <c r="B39" s="44">
        <v>2014</v>
      </c>
      <c r="C39" s="27">
        <v>52763</v>
      </c>
      <c r="D39" s="27">
        <v>440</v>
      </c>
      <c r="E39" s="27">
        <v>4324</v>
      </c>
      <c r="F39" s="27">
        <v>47999</v>
      </c>
      <c r="G39" s="27">
        <v>5354916.6999999704</v>
      </c>
      <c r="H39" s="27">
        <v>270500888.40999979</v>
      </c>
      <c r="I39" s="48">
        <v>15</v>
      </c>
      <c r="J39" s="48">
        <v>15</v>
      </c>
      <c r="K39" s="49" t="b">
        <v>1</v>
      </c>
    </row>
    <row r="40" spans="2:11" x14ac:dyDescent="0.2">
      <c r="B40" s="50" t="s">
        <v>1</v>
      </c>
      <c r="C40" s="51">
        <f>SUM(C5:C39)</f>
        <v>877557</v>
      </c>
      <c r="D40" s="51">
        <f t="shared" ref="D40:H40" si="0">SUM(D5:D39)</f>
        <v>398754</v>
      </c>
      <c r="E40" s="51">
        <f t="shared" si="0"/>
        <v>330270</v>
      </c>
      <c r="F40" s="51">
        <f t="shared" si="0"/>
        <v>148533</v>
      </c>
      <c r="G40" s="51">
        <f t="shared" si="0"/>
        <v>940128374.51433504</v>
      </c>
      <c r="H40" s="51">
        <f t="shared" si="0"/>
        <v>1769644970.1292541</v>
      </c>
    </row>
    <row r="41" spans="2:11" x14ac:dyDescent="0.2">
      <c r="I41" s="56"/>
      <c r="J41" s="56"/>
    </row>
    <row r="42" spans="2:11" x14ac:dyDescent="0.2">
      <c r="B42" s="52" t="s">
        <v>47</v>
      </c>
      <c r="C42" s="53">
        <f t="shared" ref="C42:H42" si="1">C39/(1-(DAYS360($C$2,DATE($B$39,12,31),TRUE)/360))</f>
        <v>70350.666666666672</v>
      </c>
      <c r="D42" s="53">
        <f t="shared" si="1"/>
        <v>586.66666666666663</v>
      </c>
      <c r="E42" s="53">
        <f t="shared" si="1"/>
        <v>5765.333333333333</v>
      </c>
      <c r="F42" s="53">
        <f t="shared" si="1"/>
        <v>63998.666666666664</v>
      </c>
      <c r="G42" s="53">
        <f t="shared" si="1"/>
        <v>7139888.9333332935</v>
      </c>
      <c r="H42" s="53">
        <f t="shared" si="1"/>
        <v>360667851.21333307</v>
      </c>
    </row>
    <row r="44" spans="2:11" x14ac:dyDescent="0.2">
      <c r="B44" s="10" t="s">
        <v>2</v>
      </c>
    </row>
    <row r="45" spans="2:11" x14ac:dyDescent="0.2">
      <c r="B45" s="11" t="s">
        <v>11</v>
      </c>
    </row>
    <row r="46" spans="2:11" x14ac:dyDescent="0.2">
      <c r="B46" s="11" t="s">
        <v>52</v>
      </c>
    </row>
    <row r="47" spans="2:11" x14ac:dyDescent="0.2">
      <c r="B47" s="11" t="s">
        <v>53</v>
      </c>
    </row>
    <row r="48" spans="2:11" x14ac:dyDescent="0.2">
      <c r="B48" s="57" t="s">
        <v>13</v>
      </c>
    </row>
    <row r="49" spans="2:2" x14ac:dyDescent="0.2">
      <c r="B49" s="11" t="s">
        <v>17</v>
      </c>
    </row>
    <row r="50" spans="2:2" x14ac:dyDescent="0.2">
      <c r="B50" s="11" t="s">
        <v>18</v>
      </c>
    </row>
    <row r="51" spans="2:2" x14ac:dyDescent="0.2">
      <c r="B51" s="54" t="s">
        <v>9</v>
      </c>
    </row>
    <row r="53" spans="2:2" x14ac:dyDescent="0.2">
      <c r="B53" s="3" t="s">
        <v>63</v>
      </c>
    </row>
  </sheetData>
  <pageMargins left="0.75" right="0.75" top="1" bottom="1" header="0.5" footer="0.5"/>
  <pageSetup paperSize="9" scale="63" orientation="landscape" r:id="rId1"/>
  <headerFooter alignWithMargins="0">
    <oddHeader xml:space="preserve">&amp;L </oddHeader>
    <oddFooter xml:space="preserve">&amp;L&amp;F, &amp;A&amp;R </oddFooter>
  </headerFooter>
  <rowBreaks count="1" manualBreakCount="1">
    <brk id="37"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B1:I50"/>
  <sheetViews>
    <sheetView zoomScale="90" zoomScaleNormal="90" workbookViewId="0">
      <selection activeCell="E2" sqref="E2"/>
    </sheetView>
  </sheetViews>
  <sheetFormatPr defaultRowHeight="12.75" x14ac:dyDescent="0.2"/>
  <cols>
    <col min="1" max="1" width="3.7109375" style="3" customWidth="1"/>
    <col min="2" max="8" width="16.7109375" style="3" customWidth="1"/>
    <col min="9" max="9" width="18" style="3" customWidth="1"/>
    <col min="10" max="16384" width="9.140625" style="3"/>
  </cols>
  <sheetData>
    <row r="1" spans="2:9" x14ac:dyDescent="0.2">
      <c r="B1" s="12"/>
      <c r="E1" s="55"/>
    </row>
    <row r="2" spans="2:9" x14ac:dyDescent="0.2">
      <c r="B2" s="1" t="s">
        <v>3</v>
      </c>
      <c r="C2" s="2">
        <v>41912</v>
      </c>
      <c r="E2" s="58"/>
    </row>
    <row r="4" spans="2:9" ht="56.25" customHeight="1" x14ac:dyDescent="0.2">
      <c r="B4" s="4" t="s">
        <v>4</v>
      </c>
      <c r="C4" s="4" t="s">
        <v>5</v>
      </c>
      <c r="D4" s="42" t="s">
        <v>22</v>
      </c>
      <c r="E4" s="42" t="s">
        <v>23</v>
      </c>
      <c r="F4" s="4" t="s">
        <v>24</v>
      </c>
      <c r="G4" s="21" t="s">
        <v>82</v>
      </c>
      <c r="H4" s="21" t="s">
        <v>61</v>
      </c>
      <c r="I4" s="43" t="s">
        <v>6</v>
      </c>
    </row>
    <row r="5" spans="2:9" ht="12.75" customHeight="1" x14ac:dyDescent="0.2">
      <c r="B5" s="44">
        <v>1980</v>
      </c>
      <c r="C5" s="27">
        <v>672</v>
      </c>
      <c r="D5" s="27">
        <v>331</v>
      </c>
      <c r="E5" s="27">
        <v>341</v>
      </c>
      <c r="F5" s="27">
        <v>430067.05000000016</v>
      </c>
      <c r="G5" s="45">
        <v>3</v>
      </c>
      <c r="H5" s="45">
        <v>3</v>
      </c>
      <c r="I5" s="46" t="b">
        <v>1</v>
      </c>
    </row>
    <row r="6" spans="2:9" ht="12.75" customHeight="1" x14ac:dyDescent="0.2">
      <c r="B6" s="44">
        <v>1981</v>
      </c>
      <c r="C6" s="27">
        <v>1860</v>
      </c>
      <c r="D6" s="27">
        <v>991</v>
      </c>
      <c r="E6" s="27">
        <v>869</v>
      </c>
      <c r="F6" s="27">
        <v>1078382.1099999999</v>
      </c>
      <c r="G6" s="27">
        <v>3</v>
      </c>
      <c r="H6" s="27">
        <v>3</v>
      </c>
      <c r="I6" s="47" t="b">
        <v>1</v>
      </c>
    </row>
    <row r="7" spans="2:9" ht="12.75" customHeight="1" x14ac:dyDescent="0.2">
      <c r="B7" s="44">
        <v>1982</v>
      </c>
      <c r="C7" s="27">
        <v>1665</v>
      </c>
      <c r="D7" s="27">
        <v>1111</v>
      </c>
      <c r="E7" s="27">
        <v>554</v>
      </c>
      <c r="F7" s="27">
        <v>1367963.6199999989</v>
      </c>
      <c r="G7" s="27">
        <v>3</v>
      </c>
      <c r="H7" s="27">
        <v>3</v>
      </c>
      <c r="I7" s="47" t="b">
        <v>1</v>
      </c>
    </row>
    <row r="8" spans="2:9" ht="12.75" customHeight="1" x14ac:dyDescent="0.2">
      <c r="B8" s="44">
        <v>1983</v>
      </c>
      <c r="C8" s="27">
        <v>1908</v>
      </c>
      <c r="D8" s="27">
        <v>1263</v>
      </c>
      <c r="E8" s="27">
        <v>645</v>
      </c>
      <c r="F8" s="27">
        <v>2071768.5400000024</v>
      </c>
      <c r="G8" s="27">
        <v>3</v>
      </c>
      <c r="H8" s="27">
        <v>3</v>
      </c>
      <c r="I8" s="47" t="b">
        <v>1</v>
      </c>
    </row>
    <row r="9" spans="2:9" ht="12.75" customHeight="1" x14ac:dyDescent="0.2">
      <c r="B9" s="44">
        <v>1984</v>
      </c>
      <c r="C9" s="27">
        <v>3194</v>
      </c>
      <c r="D9" s="27">
        <v>2297</v>
      </c>
      <c r="E9" s="27">
        <v>897</v>
      </c>
      <c r="F9" s="27">
        <v>2631513.5800000033</v>
      </c>
      <c r="G9" s="27">
        <v>5</v>
      </c>
      <c r="H9" s="27">
        <v>4</v>
      </c>
      <c r="I9" s="47" t="b">
        <v>1</v>
      </c>
    </row>
    <row r="10" spans="2:9" ht="12.75" customHeight="1" x14ac:dyDescent="0.2">
      <c r="B10" s="44">
        <v>1985</v>
      </c>
      <c r="C10" s="27">
        <v>8755</v>
      </c>
      <c r="D10" s="27">
        <v>6128</v>
      </c>
      <c r="E10" s="27">
        <v>2627</v>
      </c>
      <c r="F10" s="27">
        <v>5101874.6400000136</v>
      </c>
      <c r="G10" s="27">
        <v>6</v>
      </c>
      <c r="H10" s="27">
        <v>5</v>
      </c>
      <c r="I10" s="47" t="b">
        <v>1</v>
      </c>
    </row>
    <row r="11" spans="2:9" ht="12.75" customHeight="1" x14ac:dyDescent="0.2">
      <c r="B11" s="44">
        <v>1986</v>
      </c>
      <c r="C11" s="27">
        <v>9257</v>
      </c>
      <c r="D11" s="27">
        <v>6665</v>
      </c>
      <c r="E11" s="27">
        <v>2592</v>
      </c>
      <c r="F11" s="27">
        <v>6719115.7100000046</v>
      </c>
      <c r="G11" s="27">
        <v>6</v>
      </c>
      <c r="H11" s="27">
        <v>5</v>
      </c>
      <c r="I11" s="47" t="b">
        <v>1</v>
      </c>
    </row>
    <row r="12" spans="2:9" ht="12.75" customHeight="1" x14ac:dyDescent="0.2">
      <c r="B12" s="44">
        <v>1987</v>
      </c>
      <c r="C12" s="27">
        <v>12279</v>
      </c>
      <c r="D12" s="27">
        <v>8642</v>
      </c>
      <c r="E12" s="27">
        <v>3637</v>
      </c>
      <c r="F12" s="27">
        <v>8604458.6199999955</v>
      </c>
      <c r="G12" s="27">
        <v>6</v>
      </c>
      <c r="H12" s="27">
        <v>6</v>
      </c>
      <c r="I12" s="47" t="b">
        <v>1</v>
      </c>
    </row>
    <row r="13" spans="2:9" ht="12.75" customHeight="1" x14ac:dyDescent="0.2">
      <c r="B13" s="44">
        <v>1988</v>
      </c>
      <c r="C13" s="27">
        <v>14464</v>
      </c>
      <c r="D13" s="27">
        <v>9406</v>
      </c>
      <c r="E13" s="27">
        <v>5058</v>
      </c>
      <c r="F13" s="27">
        <v>8386499.7700000107</v>
      </c>
      <c r="G13" s="27">
        <v>6</v>
      </c>
      <c r="H13" s="27">
        <v>6</v>
      </c>
      <c r="I13" s="47" t="b">
        <v>1</v>
      </c>
    </row>
    <row r="14" spans="2:9" ht="12.75" customHeight="1" x14ac:dyDescent="0.2">
      <c r="B14" s="44">
        <v>1989</v>
      </c>
      <c r="C14" s="27">
        <v>18077</v>
      </c>
      <c r="D14" s="27">
        <v>11666</v>
      </c>
      <c r="E14" s="27">
        <v>6411</v>
      </c>
      <c r="F14" s="27">
        <v>9010770.1899999976</v>
      </c>
      <c r="G14" s="27">
        <v>6</v>
      </c>
      <c r="H14" s="27">
        <v>6</v>
      </c>
      <c r="I14" s="47" t="b">
        <v>1</v>
      </c>
    </row>
    <row r="15" spans="2:9" ht="12.75" customHeight="1" x14ac:dyDescent="0.2">
      <c r="B15" s="44">
        <v>1990</v>
      </c>
      <c r="C15" s="27">
        <v>19914</v>
      </c>
      <c r="D15" s="27">
        <v>12065</v>
      </c>
      <c r="E15" s="27">
        <v>7849</v>
      </c>
      <c r="F15" s="27">
        <v>10243000.750000013</v>
      </c>
      <c r="G15" s="27">
        <v>7</v>
      </c>
      <c r="H15" s="27">
        <v>7</v>
      </c>
      <c r="I15" s="47" t="b">
        <v>1</v>
      </c>
    </row>
    <row r="16" spans="2:9" ht="12.75" customHeight="1" x14ac:dyDescent="0.2">
      <c r="B16" s="44">
        <v>1991</v>
      </c>
      <c r="C16" s="27">
        <v>27793</v>
      </c>
      <c r="D16" s="27">
        <v>18217</v>
      </c>
      <c r="E16" s="27">
        <v>9576</v>
      </c>
      <c r="F16" s="27">
        <v>13649276.840000002</v>
      </c>
      <c r="G16" s="27">
        <v>7</v>
      </c>
      <c r="H16" s="27">
        <v>7</v>
      </c>
      <c r="I16" s="47" t="b">
        <v>1</v>
      </c>
    </row>
    <row r="17" spans="2:9" x14ac:dyDescent="0.2">
      <c r="B17" s="44">
        <v>1992</v>
      </c>
      <c r="C17" s="27">
        <v>39175</v>
      </c>
      <c r="D17" s="27">
        <v>27090</v>
      </c>
      <c r="E17" s="27">
        <v>12085</v>
      </c>
      <c r="F17" s="27">
        <v>17475022.49000001</v>
      </c>
      <c r="G17" s="27">
        <v>8</v>
      </c>
      <c r="H17" s="27">
        <v>8</v>
      </c>
      <c r="I17" s="47" t="b">
        <v>1</v>
      </c>
    </row>
    <row r="18" spans="2:9" x14ac:dyDescent="0.2">
      <c r="B18" s="44">
        <v>1993</v>
      </c>
      <c r="C18" s="27">
        <v>47482</v>
      </c>
      <c r="D18" s="27">
        <v>30882</v>
      </c>
      <c r="E18" s="27">
        <v>16600</v>
      </c>
      <c r="F18" s="27">
        <v>22606870.289999951</v>
      </c>
      <c r="G18" s="27">
        <v>8</v>
      </c>
      <c r="H18" s="27">
        <v>8</v>
      </c>
      <c r="I18" s="47" t="b">
        <v>1</v>
      </c>
    </row>
    <row r="19" spans="2:9" x14ac:dyDescent="0.2">
      <c r="B19" s="44">
        <v>1994</v>
      </c>
      <c r="C19" s="27">
        <v>50000</v>
      </c>
      <c r="D19" s="27">
        <v>31417</v>
      </c>
      <c r="E19" s="27">
        <v>18583</v>
      </c>
      <c r="F19" s="27">
        <v>25435381.959999964</v>
      </c>
      <c r="G19" s="27">
        <v>8</v>
      </c>
      <c r="H19" s="27">
        <v>8</v>
      </c>
      <c r="I19" s="47" t="b">
        <v>1</v>
      </c>
    </row>
    <row r="20" spans="2:9" x14ac:dyDescent="0.2">
      <c r="B20" s="44">
        <v>1995</v>
      </c>
      <c r="C20" s="27">
        <v>53617</v>
      </c>
      <c r="D20" s="27">
        <v>30315</v>
      </c>
      <c r="E20" s="27">
        <v>23302</v>
      </c>
      <c r="F20" s="27">
        <v>27592891.709999952</v>
      </c>
      <c r="G20" s="27">
        <v>8</v>
      </c>
      <c r="H20" s="27">
        <v>8</v>
      </c>
      <c r="I20" s="47" t="b">
        <v>1</v>
      </c>
    </row>
    <row r="21" spans="2:9" x14ac:dyDescent="0.2">
      <c r="B21" s="44">
        <v>1996</v>
      </c>
      <c r="C21" s="27">
        <v>50907</v>
      </c>
      <c r="D21" s="27">
        <v>27649</v>
      </c>
      <c r="E21" s="27">
        <v>23258</v>
      </c>
      <c r="F21" s="27">
        <v>27700321.690000031</v>
      </c>
      <c r="G21" s="27">
        <v>8</v>
      </c>
      <c r="H21" s="27">
        <v>8</v>
      </c>
      <c r="I21" s="47" t="b">
        <v>1</v>
      </c>
    </row>
    <row r="22" spans="2:9" x14ac:dyDescent="0.2">
      <c r="B22" s="44">
        <v>1997</v>
      </c>
      <c r="C22" s="27">
        <v>39217</v>
      </c>
      <c r="D22" s="27">
        <v>21645</v>
      </c>
      <c r="E22" s="27">
        <v>17572</v>
      </c>
      <c r="F22" s="27">
        <v>26467043.750000071</v>
      </c>
      <c r="G22" s="27">
        <v>8</v>
      </c>
      <c r="H22" s="27">
        <v>8</v>
      </c>
      <c r="I22" s="47" t="b">
        <v>1</v>
      </c>
    </row>
    <row r="23" spans="2:9" x14ac:dyDescent="0.2">
      <c r="B23" s="44">
        <v>1998</v>
      </c>
      <c r="C23" s="27">
        <v>32590</v>
      </c>
      <c r="D23" s="27">
        <v>18437</v>
      </c>
      <c r="E23" s="27">
        <v>14153</v>
      </c>
      <c r="F23" s="27">
        <v>24153007.260000065</v>
      </c>
      <c r="G23" s="27">
        <v>8</v>
      </c>
      <c r="H23" s="27">
        <v>8</v>
      </c>
      <c r="I23" s="47" t="b">
        <v>1</v>
      </c>
    </row>
    <row r="24" spans="2:9" x14ac:dyDescent="0.2">
      <c r="B24" s="44">
        <v>1999</v>
      </c>
      <c r="C24" s="27">
        <v>22799</v>
      </c>
      <c r="D24" s="27">
        <v>12356</v>
      </c>
      <c r="E24" s="27">
        <v>10443</v>
      </c>
      <c r="F24" s="27">
        <v>18173099.099999987</v>
      </c>
      <c r="G24" s="27">
        <v>9</v>
      </c>
      <c r="H24" s="27">
        <v>9</v>
      </c>
      <c r="I24" s="47" t="b">
        <v>1</v>
      </c>
    </row>
    <row r="25" spans="2:9" x14ac:dyDescent="0.2">
      <c r="B25" s="44">
        <v>2000</v>
      </c>
      <c r="C25" s="27">
        <v>18498</v>
      </c>
      <c r="D25" s="27">
        <v>9515</v>
      </c>
      <c r="E25" s="27">
        <v>8983</v>
      </c>
      <c r="F25" s="27">
        <v>15972151.820000002</v>
      </c>
      <c r="G25" s="27">
        <v>9</v>
      </c>
      <c r="H25" s="27">
        <v>9</v>
      </c>
      <c r="I25" s="47" t="b">
        <v>1</v>
      </c>
    </row>
    <row r="26" spans="2:9" x14ac:dyDescent="0.2">
      <c r="B26" s="44">
        <v>2001</v>
      </c>
      <c r="C26" s="27">
        <v>13429</v>
      </c>
      <c r="D26" s="27">
        <v>5816</v>
      </c>
      <c r="E26" s="27">
        <v>7613</v>
      </c>
      <c r="F26" s="27">
        <v>13835575.369530188</v>
      </c>
      <c r="G26" s="27">
        <v>10</v>
      </c>
      <c r="H26" s="27">
        <v>10</v>
      </c>
      <c r="I26" s="47" t="b">
        <v>1</v>
      </c>
    </row>
    <row r="27" spans="2:9" x14ac:dyDescent="0.2">
      <c r="B27" s="44">
        <v>2002</v>
      </c>
      <c r="C27" s="27">
        <v>10073</v>
      </c>
      <c r="D27" s="27">
        <v>4263</v>
      </c>
      <c r="E27" s="27">
        <v>5810</v>
      </c>
      <c r="F27" s="27">
        <v>13497891.95993288</v>
      </c>
      <c r="G27" s="27">
        <v>11</v>
      </c>
      <c r="H27" s="27">
        <v>10</v>
      </c>
      <c r="I27" s="47" t="b">
        <v>1</v>
      </c>
    </row>
    <row r="28" spans="2:9" x14ac:dyDescent="0.2">
      <c r="B28" s="44">
        <v>2003</v>
      </c>
      <c r="C28" s="27">
        <v>7941</v>
      </c>
      <c r="D28" s="27">
        <v>3417</v>
      </c>
      <c r="E28" s="27">
        <v>4524</v>
      </c>
      <c r="F28" s="27">
        <v>12263474.961946312</v>
      </c>
      <c r="G28" s="27">
        <v>12</v>
      </c>
      <c r="H28" s="27">
        <v>12</v>
      </c>
      <c r="I28" s="47" t="b">
        <v>1</v>
      </c>
    </row>
    <row r="29" spans="2:9" x14ac:dyDescent="0.2">
      <c r="B29" s="44">
        <v>2004</v>
      </c>
      <c r="C29" s="27">
        <v>10244</v>
      </c>
      <c r="D29" s="27">
        <v>3909</v>
      </c>
      <c r="E29" s="27">
        <v>6335</v>
      </c>
      <c r="F29" s="27">
        <v>15870912.388187915</v>
      </c>
      <c r="G29" s="27">
        <v>13</v>
      </c>
      <c r="H29" s="27">
        <v>12</v>
      </c>
      <c r="I29" s="47" t="b">
        <v>1</v>
      </c>
    </row>
    <row r="30" spans="2:9" x14ac:dyDescent="0.2">
      <c r="B30" s="44">
        <v>2005</v>
      </c>
      <c r="C30" s="27">
        <v>10977</v>
      </c>
      <c r="D30" s="27">
        <v>4458</v>
      </c>
      <c r="E30" s="27">
        <v>6519</v>
      </c>
      <c r="F30" s="27">
        <v>22167665.318248849</v>
      </c>
      <c r="G30" s="27">
        <v>13</v>
      </c>
      <c r="H30" s="27">
        <v>12</v>
      </c>
      <c r="I30" s="47" t="b">
        <v>1</v>
      </c>
    </row>
    <row r="31" spans="2:9" x14ac:dyDescent="0.2">
      <c r="B31" s="44">
        <v>2006</v>
      </c>
      <c r="C31" s="27">
        <v>12635</v>
      </c>
      <c r="D31" s="27">
        <v>6107</v>
      </c>
      <c r="E31" s="27">
        <v>6528</v>
      </c>
      <c r="F31" s="27">
        <v>29168196.909999955</v>
      </c>
      <c r="G31" s="27">
        <v>14</v>
      </c>
      <c r="H31" s="27">
        <v>13</v>
      </c>
      <c r="I31" s="47" t="b">
        <v>1</v>
      </c>
    </row>
    <row r="32" spans="2:9" x14ac:dyDescent="0.2">
      <c r="B32" s="44">
        <v>2007</v>
      </c>
      <c r="C32" s="27">
        <v>15750</v>
      </c>
      <c r="D32" s="27">
        <v>7914</v>
      </c>
      <c r="E32" s="27">
        <v>7836</v>
      </c>
      <c r="F32" s="27">
        <v>39568826.912014551</v>
      </c>
      <c r="G32" s="27">
        <v>14</v>
      </c>
      <c r="H32" s="27">
        <v>13</v>
      </c>
      <c r="I32" s="47" t="b">
        <v>1</v>
      </c>
    </row>
    <row r="33" spans="2:9" x14ac:dyDescent="0.2">
      <c r="B33" s="44">
        <v>2008</v>
      </c>
      <c r="C33" s="27">
        <v>15274</v>
      </c>
      <c r="D33" s="27">
        <v>7854</v>
      </c>
      <c r="E33" s="27">
        <v>7420</v>
      </c>
      <c r="F33" s="27">
        <v>42494633.507421136</v>
      </c>
      <c r="G33" s="27">
        <v>14</v>
      </c>
      <c r="H33" s="27">
        <v>13</v>
      </c>
      <c r="I33" s="47" t="b">
        <v>1</v>
      </c>
    </row>
    <row r="34" spans="2:9" x14ac:dyDescent="0.2">
      <c r="B34" s="44">
        <v>2009</v>
      </c>
      <c r="C34" s="27">
        <v>16630</v>
      </c>
      <c r="D34" s="27">
        <v>7452</v>
      </c>
      <c r="E34" s="27">
        <v>9178</v>
      </c>
      <c r="F34" s="27">
        <v>43633285.863415651</v>
      </c>
      <c r="G34" s="27">
        <v>14</v>
      </c>
      <c r="H34" s="27">
        <v>13</v>
      </c>
      <c r="I34" s="47" t="b">
        <v>1</v>
      </c>
    </row>
    <row r="35" spans="2:9" x14ac:dyDescent="0.2">
      <c r="B35" s="44">
        <v>2010</v>
      </c>
      <c r="C35" s="27">
        <v>19824</v>
      </c>
      <c r="D35" s="27">
        <v>10001</v>
      </c>
      <c r="E35" s="27">
        <v>9823</v>
      </c>
      <c r="F35" s="27">
        <v>56944059.289999992</v>
      </c>
      <c r="G35" s="27">
        <v>14</v>
      </c>
      <c r="H35" s="27">
        <v>13</v>
      </c>
      <c r="I35" s="47" t="b">
        <v>1</v>
      </c>
    </row>
    <row r="36" spans="2:9" x14ac:dyDescent="0.2">
      <c r="B36" s="44">
        <v>2011</v>
      </c>
      <c r="C36" s="27">
        <v>23695</v>
      </c>
      <c r="D36" s="27">
        <v>11546</v>
      </c>
      <c r="E36" s="27">
        <v>12149</v>
      </c>
      <c r="F36" s="27">
        <v>65224083.702493384</v>
      </c>
      <c r="G36" s="27">
        <v>14</v>
      </c>
      <c r="H36" s="27">
        <v>13</v>
      </c>
      <c r="I36" s="47" t="b">
        <v>1</v>
      </c>
    </row>
    <row r="37" spans="2:9" x14ac:dyDescent="0.2">
      <c r="B37" s="44">
        <v>2012</v>
      </c>
      <c r="C37" s="27">
        <v>24917</v>
      </c>
      <c r="D37" s="27">
        <v>11009</v>
      </c>
      <c r="E37" s="27">
        <v>13908</v>
      </c>
      <c r="F37" s="27">
        <v>64681992.575002424</v>
      </c>
      <c r="G37" s="27">
        <v>14</v>
      </c>
      <c r="H37" s="27">
        <v>14</v>
      </c>
      <c r="I37" s="47" t="b">
        <v>1</v>
      </c>
    </row>
    <row r="38" spans="2:9" x14ac:dyDescent="0.2">
      <c r="B38" s="44">
        <v>2013</v>
      </c>
      <c r="C38" s="27">
        <v>31719</v>
      </c>
      <c r="D38" s="27">
        <v>12405</v>
      </c>
      <c r="E38" s="27">
        <v>19314</v>
      </c>
      <c r="F38" s="27">
        <v>74756112.960000038</v>
      </c>
      <c r="G38" s="27">
        <v>14</v>
      </c>
      <c r="H38" s="27">
        <v>14</v>
      </c>
      <c r="I38" s="47" t="b">
        <v>1</v>
      </c>
    </row>
    <row r="39" spans="2:9" x14ac:dyDescent="0.2">
      <c r="B39" s="44">
        <v>2014</v>
      </c>
      <c r="C39" s="27">
        <v>34555</v>
      </c>
      <c r="D39" s="27">
        <v>11724</v>
      </c>
      <c r="E39" s="27">
        <v>22831</v>
      </c>
      <c r="F39" s="27">
        <v>59506975.026536174</v>
      </c>
      <c r="G39" s="48">
        <v>14</v>
      </c>
      <c r="H39" s="48">
        <v>14</v>
      </c>
      <c r="I39" s="49" t="b">
        <v>1</v>
      </c>
    </row>
    <row r="40" spans="2:9" x14ac:dyDescent="0.2">
      <c r="B40" s="50" t="s">
        <v>1</v>
      </c>
      <c r="C40" s="51">
        <f>SUM(C5:C39)</f>
        <v>721786</v>
      </c>
      <c r="D40" s="51">
        <f t="shared" ref="D40:F40" si="0">SUM(D5:D39)</f>
        <v>395963</v>
      </c>
      <c r="E40" s="51">
        <f t="shared" si="0"/>
        <v>325823</v>
      </c>
      <c r="F40" s="51">
        <f t="shared" si="0"/>
        <v>828484168.23472965</v>
      </c>
    </row>
    <row r="42" spans="2:9" x14ac:dyDescent="0.2">
      <c r="B42" s="52" t="s">
        <v>47</v>
      </c>
      <c r="C42" s="53">
        <f>C39/(1-(DAYS360($C$2,DATE($B$39,12,31),TRUE)/360))</f>
        <v>46073.333333333336</v>
      </c>
      <c r="D42" s="53">
        <f t="shared" ref="D42:F42" si="1">D39/(1-(DAYS360($C$2,DATE($B$39,12,31),TRUE)/360))</f>
        <v>15632</v>
      </c>
      <c r="E42" s="53">
        <f t="shared" si="1"/>
        <v>30441.333333333332</v>
      </c>
      <c r="F42" s="53">
        <f t="shared" si="1"/>
        <v>79342633.368714899</v>
      </c>
    </row>
    <row r="44" spans="2:9" x14ac:dyDescent="0.2">
      <c r="B44" s="10" t="s">
        <v>2</v>
      </c>
    </row>
    <row r="45" spans="2:9" x14ac:dyDescent="0.2">
      <c r="B45" s="11" t="s">
        <v>20</v>
      </c>
    </row>
    <row r="46" spans="2:9" x14ac:dyDescent="0.2">
      <c r="B46" s="11" t="s">
        <v>51</v>
      </c>
    </row>
    <row r="47" spans="2:9" x14ac:dyDescent="0.2">
      <c r="B47" s="11" t="s">
        <v>21</v>
      </c>
    </row>
    <row r="48" spans="2:9" x14ac:dyDescent="0.2">
      <c r="B48" s="54" t="s">
        <v>8</v>
      </c>
    </row>
    <row r="49" spans="2:2" x14ac:dyDescent="0.2">
      <c r="B49" s="54"/>
    </row>
    <row r="50" spans="2:2" x14ac:dyDescent="0.2">
      <c r="B50" s="3" t="s">
        <v>62</v>
      </c>
    </row>
  </sheetData>
  <conditionalFormatting sqref="I6:I39">
    <cfRule type="cellIs" dxfId="1" priority="6" stopIfTrue="1" operator="equal">
      <formula>FALSE</formula>
    </cfRule>
  </conditionalFormatting>
  <conditionalFormatting sqref="I5:I39">
    <cfRule type="cellIs" dxfId="0" priority="4" stopIfTrue="1" operator="equal">
      <formula>FALSE</formula>
    </cfRule>
  </conditionalFormatting>
  <pageMargins left="0.75" right="0.75" top="1" bottom="1" header="0.5" footer="0.5"/>
  <pageSetup paperSize="9" scale="59" orientation="landscape" r:id="rId1"/>
  <headerFooter alignWithMargins="0">
    <oddHeader xml:space="preserve">&amp;L </oddHeader>
    <oddFooter xml:space="preserve">&amp;L&amp;F, &amp;A&amp;R </oddFooter>
  </headerFooter>
  <rowBreaks count="1" manualBreakCount="1">
    <brk id="37"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B1:H32"/>
  <sheetViews>
    <sheetView zoomScale="90" zoomScaleNormal="90" workbookViewId="0">
      <selection activeCell="H2" sqref="H2"/>
    </sheetView>
  </sheetViews>
  <sheetFormatPr defaultColWidth="10.7109375" defaultRowHeight="12.75" x14ac:dyDescent="0.2"/>
  <cols>
    <col min="1" max="1" width="3.7109375" style="3" customWidth="1"/>
    <col min="2" max="2" width="16.7109375" style="3" customWidth="1"/>
    <col min="3" max="3" width="15.5703125" style="3" customWidth="1"/>
    <col min="4" max="4" width="9.85546875" style="3" customWidth="1"/>
    <col min="5" max="5" width="6.85546875" style="3" customWidth="1"/>
    <col min="6" max="6" width="15.5703125" style="3" customWidth="1"/>
    <col min="7" max="251" width="10.7109375" style="3"/>
    <col min="252" max="252" width="3.7109375" style="3" customWidth="1"/>
    <col min="253" max="254" width="16.7109375" style="3" customWidth="1"/>
    <col min="255" max="507" width="10.7109375" style="3"/>
    <col min="508" max="508" width="3.7109375" style="3" customWidth="1"/>
    <col min="509" max="510" width="16.7109375" style="3" customWidth="1"/>
    <col min="511" max="763" width="10.7109375" style="3"/>
    <col min="764" max="764" width="3.7109375" style="3" customWidth="1"/>
    <col min="765" max="766" width="16.7109375" style="3" customWidth="1"/>
    <col min="767" max="1019" width="10.7109375" style="3"/>
    <col min="1020" max="1020" width="3.7109375" style="3" customWidth="1"/>
    <col min="1021" max="1022" width="16.7109375" style="3" customWidth="1"/>
    <col min="1023" max="1275" width="10.7109375" style="3"/>
    <col min="1276" max="1276" width="3.7109375" style="3" customWidth="1"/>
    <col min="1277" max="1278" width="16.7109375" style="3" customWidth="1"/>
    <col min="1279" max="1531" width="10.7109375" style="3"/>
    <col min="1532" max="1532" width="3.7109375" style="3" customWidth="1"/>
    <col min="1533" max="1534" width="16.7109375" style="3" customWidth="1"/>
    <col min="1535" max="1787" width="10.7109375" style="3"/>
    <col min="1788" max="1788" width="3.7109375" style="3" customWidth="1"/>
    <col min="1789" max="1790" width="16.7109375" style="3" customWidth="1"/>
    <col min="1791" max="2043" width="10.7109375" style="3"/>
    <col min="2044" max="2044" width="3.7109375" style="3" customWidth="1"/>
    <col min="2045" max="2046" width="16.7109375" style="3" customWidth="1"/>
    <col min="2047" max="2299" width="10.7109375" style="3"/>
    <col min="2300" max="2300" width="3.7109375" style="3" customWidth="1"/>
    <col min="2301" max="2302" width="16.7109375" style="3" customWidth="1"/>
    <col min="2303" max="2555" width="10.7109375" style="3"/>
    <col min="2556" max="2556" width="3.7109375" style="3" customWidth="1"/>
    <col min="2557" max="2558" width="16.7109375" style="3" customWidth="1"/>
    <col min="2559" max="2811" width="10.7109375" style="3"/>
    <col min="2812" max="2812" width="3.7109375" style="3" customWidth="1"/>
    <col min="2813" max="2814" width="16.7109375" style="3" customWidth="1"/>
    <col min="2815" max="3067" width="10.7109375" style="3"/>
    <col min="3068" max="3068" width="3.7109375" style="3" customWidth="1"/>
    <col min="3069" max="3070" width="16.7109375" style="3" customWidth="1"/>
    <col min="3071" max="3323" width="10.7109375" style="3"/>
    <col min="3324" max="3324" width="3.7109375" style="3" customWidth="1"/>
    <col min="3325" max="3326" width="16.7109375" style="3" customWidth="1"/>
    <col min="3327" max="3579" width="10.7109375" style="3"/>
    <col min="3580" max="3580" width="3.7109375" style="3" customWidth="1"/>
    <col min="3581" max="3582" width="16.7109375" style="3" customWidth="1"/>
    <col min="3583" max="3835" width="10.7109375" style="3"/>
    <col min="3836" max="3836" width="3.7109375" style="3" customWidth="1"/>
    <col min="3837" max="3838" width="16.7109375" style="3" customWidth="1"/>
    <col min="3839" max="4091" width="10.7109375" style="3"/>
    <col min="4092" max="4092" width="3.7109375" style="3" customWidth="1"/>
    <col min="4093" max="4094" width="16.7109375" style="3" customWidth="1"/>
    <col min="4095" max="4347" width="10.7109375" style="3"/>
    <col min="4348" max="4348" width="3.7109375" style="3" customWidth="1"/>
    <col min="4349" max="4350" width="16.7109375" style="3" customWidth="1"/>
    <col min="4351" max="4603" width="10.7109375" style="3"/>
    <col min="4604" max="4604" width="3.7109375" style="3" customWidth="1"/>
    <col min="4605" max="4606" width="16.7109375" style="3" customWidth="1"/>
    <col min="4607" max="4859" width="10.7109375" style="3"/>
    <col min="4860" max="4860" width="3.7109375" style="3" customWidth="1"/>
    <col min="4861" max="4862" width="16.7109375" style="3" customWidth="1"/>
    <col min="4863" max="5115" width="10.7109375" style="3"/>
    <col min="5116" max="5116" width="3.7109375" style="3" customWidth="1"/>
    <col min="5117" max="5118" width="16.7109375" style="3" customWidth="1"/>
    <col min="5119" max="5371" width="10.7109375" style="3"/>
    <col min="5372" max="5372" width="3.7109375" style="3" customWidth="1"/>
    <col min="5373" max="5374" width="16.7109375" style="3" customWidth="1"/>
    <col min="5375" max="5627" width="10.7109375" style="3"/>
    <col min="5628" max="5628" width="3.7109375" style="3" customWidth="1"/>
    <col min="5629" max="5630" width="16.7109375" style="3" customWidth="1"/>
    <col min="5631" max="5883" width="10.7109375" style="3"/>
    <col min="5884" max="5884" width="3.7109375" style="3" customWidth="1"/>
    <col min="5885" max="5886" width="16.7109375" style="3" customWidth="1"/>
    <col min="5887" max="6139" width="10.7109375" style="3"/>
    <col min="6140" max="6140" width="3.7109375" style="3" customWidth="1"/>
    <col min="6141" max="6142" width="16.7109375" style="3" customWidth="1"/>
    <col min="6143" max="6395" width="10.7109375" style="3"/>
    <col min="6396" max="6396" width="3.7109375" style="3" customWidth="1"/>
    <col min="6397" max="6398" width="16.7109375" style="3" customWidth="1"/>
    <col min="6399" max="6651" width="10.7109375" style="3"/>
    <col min="6652" max="6652" width="3.7109375" style="3" customWidth="1"/>
    <col min="6653" max="6654" width="16.7109375" style="3" customWidth="1"/>
    <col min="6655" max="6907" width="10.7109375" style="3"/>
    <col min="6908" max="6908" width="3.7109375" style="3" customWidth="1"/>
    <col min="6909" max="6910" width="16.7109375" style="3" customWidth="1"/>
    <col min="6911" max="7163" width="10.7109375" style="3"/>
    <col min="7164" max="7164" width="3.7109375" style="3" customWidth="1"/>
    <col min="7165" max="7166" width="16.7109375" style="3" customWidth="1"/>
    <col min="7167" max="7419" width="10.7109375" style="3"/>
    <col min="7420" max="7420" width="3.7109375" style="3" customWidth="1"/>
    <col min="7421" max="7422" width="16.7109375" style="3" customWidth="1"/>
    <col min="7423" max="7675" width="10.7109375" style="3"/>
    <col min="7676" max="7676" width="3.7109375" style="3" customWidth="1"/>
    <col min="7677" max="7678" width="16.7109375" style="3" customWidth="1"/>
    <col min="7679" max="7931" width="10.7109375" style="3"/>
    <col min="7932" max="7932" width="3.7109375" style="3" customWidth="1"/>
    <col min="7933" max="7934" width="16.7109375" style="3" customWidth="1"/>
    <col min="7935" max="8187" width="10.7109375" style="3"/>
    <col min="8188" max="8188" width="3.7109375" style="3" customWidth="1"/>
    <col min="8189" max="8190" width="16.7109375" style="3" customWidth="1"/>
    <col min="8191" max="8443" width="10.7109375" style="3"/>
    <col min="8444" max="8444" width="3.7109375" style="3" customWidth="1"/>
    <col min="8445" max="8446" width="16.7109375" style="3" customWidth="1"/>
    <col min="8447" max="8699" width="10.7109375" style="3"/>
    <col min="8700" max="8700" width="3.7109375" style="3" customWidth="1"/>
    <col min="8701" max="8702" width="16.7109375" style="3" customWidth="1"/>
    <col min="8703" max="8955" width="10.7109375" style="3"/>
    <col min="8956" max="8956" width="3.7109375" style="3" customWidth="1"/>
    <col min="8957" max="8958" width="16.7109375" style="3" customWidth="1"/>
    <col min="8959" max="9211" width="10.7109375" style="3"/>
    <col min="9212" max="9212" width="3.7109375" style="3" customWidth="1"/>
    <col min="9213" max="9214" width="16.7109375" style="3" customWidth="1"/>
    <col min="9215" max="9467" width="10.7109375" style="3"/>
    <col min="9468" max="9468" width="3.7109375" style="3" customWidth="1"/>
    <col min="9469" max="9470" width="16.7109375" style="3" customWidth="1"/>
    <col min="9471" max="9723" width="10.7109375" style="3"/>
    <col min="9724" max="9724" width="3.7109375" style="3" customWidth="1"/>
    <col min="9725" max="9726" width="16.7109375" style="3" customWidth="1"/>
    <col min="9727" max="9979" width="10.7109375" style="3"/>
    <col min="9980" max="9980" width="3.7109375" style="3" customWidth="1"/>
    <col min="9981" max="9982" width="16.7109375" style="3" customWidth="1"/>
    <col min="9983" max="10235" width="10.7109375" style="3"/>
    <col min="10236" max="10236" width="3.7109375" style="3" customWidth="1"/>
    <col min="10237" max="10238" width="16.7109375" style="3" customWidth="1"/>
    <col min="10239" max="10491" width="10.7109375" style="3"/>
    <col min="10492" max="10492" width="3.7109375" style="3" customWidth="1"/>
    <col min="10493" max="10494" width="16.7109375" style="3" customWidth="1"/>
    <col min="10495" max="10747" width="10.7109375" style="3"/>
    <col min="10748" max="10748" width="3.7109375" style="3" customWidth="1"/>
    <col min="10749" max="10750" width="16.7109375" style="3" customWidth="1"/>
    <col min="10751" max="11003" width="10.7109375" style="3"/>
    <col min="11004" max="11004" width="3.7109375" style="3" customWidth="1"/>
    <col min="11005" max="11006" width="16.7109375" style="3" customWidth="1"/>
    <col min="11007" max="11259" width="10.7109375" style="3"/>
    <col min="11260" max="11260" width="3.7109375" style="3" customWidth="1"/>
    <col min="11261" max="11262" width="16.7109375" style="3" customWidth="1"/>
    <col min="11263" max="11515" width="10.7109375" style="3"/>
    <col min="11516" max="11516" width="3.7109375" style="3" customWidth="1"/>
    <col min="11517" max="11518" width="16.7109375" style="3" customWidth="1"/>
    <col min="11519" max="11771" width="10.7109375" style="3"/>
    <col min="11772" max="11772" width="3.7109375" style="3" customWidth="1"/>
    <col min="11773" max="11774" width="16.7109375" style="3" customWidth="1"/>
    <col min="11775" max="12027" width="10.7109375" style="3"/>
    <col min="12028" max="12028" width="3.7109375" style="3" customWidth="1"/>
    <col min="12029" max="12030" width="16.7109375" style="3" customWidth="1"/>
    <col min="12031" max="12283" width="10.7109375" style="3"/>
    <col min="12284" max="12284" width="3.7109375" style="3" customWidth="1"/>
    <col min="12285" max="12286" width="16.7109375" style="3" customWidth="1"/>
    <col min="12287" max="12539" width="10.7109375" style="3"/>
    <col min="12540" max="12540" width="3.7109375" style="3" customWidth="1"/>
    <col min="12541" max="12542" width="16.7109375" style="3" customWidth="1"/>
    <col min="12543" max="12795" width="10.7109375" style="3"/>
    <col min="12796" max="12796" width="3.7109375" style="3" customWidth="1"/>
    <col min="12797" max="12798" width="16.7109375" style="3" customWidth="1"/>
    <col min="12799" max="13051" width="10.7109375" style="3"/>
    <col min="13052" max="13052" width="3.7109375" style="3" customWidth="1"/>
    <col min="13053" max="13054" width="16.7109375" style="3" customWidth="1"/>
    <col min="13055" max="13307" width="10.7109375" style="3"/>
    <col min="13308" max="13308" width="3.7109375" style="3" customWidth="1"/>
    <col min="13309" max="13310" width="16.7109375" style="3" customWidth="1"/>
    <col min="13311" max="13563" width="10.7109375" style="3"/>
    <col min="13564" max="13564" width="3.7109375" style="3" customWidth="1"/>
    <col min="13565" max="13566" width="16.7109375" style="3" customWidth="1"/>
    <col min="13567" max="13819" width="10.7109375" style="3"/>
    <col min="13820" max="13820" width="3.7109375" style="3" customWidth="1"/>
    <col min="13821" max="13822" width="16.7109375" style="3" customWidth="1"/>
    <col min="13823" max="14075" width="10.7109375" style="3"/>
    <col min="14076" max="14076" width="3.7109375" style="3" customWidth="1"/>
    <col min="14077" max="14078" width="16.7109375" style="3" customWidth="1"/>
    <col min="14079" max="14331" width="10.7109375" style="3"/>
    <col min="14332" max="14332" width="3.7109375" style="3" customWidth="1"/>
    <col min="14333" max="14334" width="16.7109375" style="3" customWidth="1"/>
    <col min="14335" max="14587" width="10.7109375" style="3"/>
    <col min="14588" max="14588" width="3.7109375" style="3" customWidth="1"/>
    <col min="14589" max="14590" width="16.7109375" style="3" customWidth="1"/>
    <col min="14591" max="14843" width="10.7109375" style="3"/>
    <col min="14844" max="14844" width="3.7109375" style="3" customWidth="1"/>
    <col min="14845" max="14846" width="16.7109375" style="3" customWidth="1"/>
    <col min="14847" max="15099" width="10.7109375" style="3"/>
    <col min="15100" max="15100" width="3.7109375" style="3" customWidth="1"/>
    <col min="15101" max="15102" width="16.7109375" style="3" customWidth="1"/>
    <col min="15103" max="15355" width="10.7109375" style="3"/>
    <col min="15356" max="15356" width="3.7109375" style="3" customWidth="1"/>
    <col min="15357" max="15358" width="16.7109375" style="3" customWidth="1"/>
    <col min="15359" max="15611" width="10.7109375" style="3"/>
    <col min="15612" max="15612" width="3.7109375" style="3" customWidth="1"/>
    <col min="15613" max="15614" width="16.7109375" style="3" customWidth="1"/>
    <col min="15615" max="15867" width="10.7109375" style="3"/>
    <col min="15868" max="15868" width="3.7109375" style="3" customWidth="1"/>
    <col min="15869" max="15870" width="16.7109375" style="3" customWidth="1"/>
    <col min="15871" max="16123" width="10.7109375" style="3"/>
    <col min="16124" max="16124" width="3.7109375" style="3" customWidth="1"/>
    <col min="16125" max="16126" width="16.7109375" style="3" customWidth="1"/>
    <col min="16127" max="16384" width="10.7109375" style="3"/>
  </cols>
  <sheetData>
    <row r="1" spans="2:8" x14ac:dyDescent="0.2">
      <c r="G1" s="55"/>
      <c r="H1" s="55"/>
    </row>
    <row r="2" spans="2:8" x14ac:dyDescent="0.2">
      <c r="B2" s="1" t="s">
        <v>3</v>
      </c>
      <c r="C2" s="2" t="s">
        <v>44</v>
      </c>
      <c r="F2" s="72" t="s">
        <v>48</v>
      </c>
      <c r="G2" s="73"/>
    </row>
    <row r="3" spans="2:8" x14ac:dyDescent="0.2">
      <c r="F3" s="74"/>
      <c r="G3" s="74"/>
    </row>
    <row r="4" spans="2:8" x14ac:dyDescent="0.2">
      <c r="F4" s="74"/>
      <c r="G4" s="74"/>
    </row>
    <row r="5" spans="2:8" ht="43.35" customHeight="1" x14ac:dyDescent="0.2">
      <c r="B5" s="4" t="s">
        <v>0</v>
      </c>
      <c r="C5" s="4" t="s">
        <v>45</v>
      </c>
      <c r="D5" s="4" t="s">
        <v>64</v>
      </c>
      <c r="F5" s="43" t="s">
        <v>45</v>
      </c>
      <c r="G5" s="43" t="s">
        <v>64</v>
      </c>
    </row>
    <row r="6" spans="2:8" ht="12.75" customHeight="1" x14ac:dyDescent="0.2">
      <c r="B6" s="5">
        <v>41275</v>
      </c>
      <c r="C6" s="6">
        <v>4876</v>
      </c>
      <c r="D6" s="6">
        <v>16</v>
      </c>
      <c r="F6" s="75">
        <v>5003</v>
      </c>
      <c r="G6" s="75">
        <v>13</v>
      </c>
    </row>
    <row r="7" spans="2:8" ht="12.75" customHeight="1" x14ac:dyDescent="0.2">
      <c r="B7" s="5">
        <v>41306</v>
      </c>
      <c r="C7" s="6">
        <v>5322.625</v>
      </c>
      <c r="D7" s="6">
        <v>16</v>
      </c>
      <c r="F7" s="75">
        <v>5544.625</v>
      </c>
      <c r="G7" s="75">
        <v>13</v>
      </c>
    </row>
    <row r="8" spans="2:8" ht="12.75" customHeight="1" x14ac:dyDescent="0.2">
      <c r="B8" s="5">
        <v>41334</v>
      </c>
      <c r="C8" s="6">
        <v>7228.625</v>
      </c>
      <c r="D8" s="6">
        <v>16</v>
      </c>
      <c r="F8" s="75">
        <v>7537.625</v>
      </c>
      <c r="G8" s="75">
        <v>13</v>
      </c>
    </row>
    <row r="9" spans="2:8" ht="12.75" customHeight="1" x14ac:dyDescent="0.2">
      <c r="B9" s="5">
        <v>41365</v>
      </c>
      <c r="C9" s="6">
        <v>9635.75</v>
      </c>
      <c r="D9" s="6">
        <v>16</v>
      </c>
      <c r="F9" s="75">
        <v>9921.75</v>
      </c>
      <c r="G9" s="75">
        <v>13</v>
      </c>
    </row>
    <row r="10" spans="2:8" ht="12.75" customHeight="1" x14ac:dyDescent="0.2">
      <c r="B10" s="5">
        <v>41395</v>
      </c>
      <c r="C10" s="6">
        <v>7494</v>
      </c>
      <c r="D10" s="6">
        <v>16</v>
      </c>
      <c r="F10" s="75">
        <v>7742</v>
      </c>
      <c r="G10" s="75">
        <v>13</v>
      </c>
    </row>
    <row r="11" spans="2:8" ht="12.75" customHeight="1" x14ac:dyDescent="0.2">
      <c r="B11" s="5">
        <v>41426</v>
      </c>
      <c r="C11" s="6">
        <v>7340.75</v>
      </c>
      <c r="D11" s="6">
        <v>16</v>
      </c>
      <c r="F11" s="75">
        <v>7632.75</v>
      </c>
      <c r="G11" s="75">
        <v>13</v>
      </c>
    </row>
    <row r="12" spans="2:8" ht="12.75" customHeight="1" x14ac:dyDescent="0.2">
      <c r="B12" s="5">
        <v>41456</v>
      </c>
      <c r="C12" s="6">
        <v>9778.375</v>
      </c>
      <c r="D12" s="6">
        <v>16</v>
      </c>
      <c r="F12" s="75">
        <v>10086.322434292866</v>
      </c>
      <c r="G12" s="75">
        <v>13</v>
      </c>
    </row>
    <row r="13" spans="2:8" ht="12.75" customHeight="1" x14ac:dyDescent="0.2">
      <c r="B13" s="5">
        <v>41487</v>
      </c>
      <c r="C13" s="6">
        <v>10349.6</v>
      </c>
      <c r="D13" s="6">
        <v>16</v>
      </c>
      <c r="F13" s="75">
        <v>10828.160075093867</v>
      </c>
      <c r="G13" s="75">
        <v>13</v>
      </c>
    </row>
    <row r="14" spans="2:8" ht="12.75" customHeight="1" x14ac:dyDescent="0.2">
      <c r="B14" s="5">
        <v>41518</v>
      </c>
      <c r="C14" s="6">
        <v>6438.2749999999996</v>
      </c>
      <c r="D14" s="6">
        <v>16</v>
      </c>
      <c r="F14" s="75">
        <v>6732.8882665832289</v>
      </c>
      <c r="G14" s="75">
        <v>13</v>
      </c>
    </row>
    <row r="15" spans="2:8" ht="12.75" customHeight="1" x14ac:dyDescent="0.2">
      <c r="B15" s="5">
        <v>41548</v>
      </c>
      <c r="C15" s="6">
        <v>7319</v>
      </c>
      <c r="D15" s="6">
        <v>16</v>
      </c>
      <c r="F15" s="75">
        <v>7472.7559449311639</v>
      </c>
      <c r="G15" s="75">
        <v>13</v>
      </c>
    </row>
    <row r="16" spans="2:8" ht="12.75" customHeight="1" x14ac:dyDescent="0.2">
      <c r="B16" s="5">
        <v>41579</v>
      </c>
      <c r="C16" s="6">
        <v>6694</v>
      </c>
      <c r="D16" s="6">
        <v>16</v>
      </c>
      <c r="F16" s="75">
        <v>6849.3035043804757</v>
      </c>
      <c r="G16" s="75">
        <v>13</v>
      </c>
    </row>
    <row r="17" spans="2:7" ht="12.75" customHeight="1" x14ac:dyDescent="0.2">
      <c r="B17" s="5">
        <v>41609</v>
      </c>
      <c r="C17" s="6">
        <v>6241</v>
      </c>
      <c r="D17" s="6">
        <v>16</v>
      </c>
      <c r="F17" s="75">
        <v>6419.8197747183976</v>
      </c>
      <c r="G17" s="75">
        <v>13</v>
      </c>
    </row>
    <row r="18" spans="2:7" x14ac:dyDescent="0.2">
      <c r="B18" s="5">
        <v>41640</v>
      </c>
      <c r="C18" s="6">
        <v>6115</v>
      </c>
      <c r="D18" s="6">
        <v>16</v>
      </c>
      <c r="F18" s="75">
        <v>6287</v>
      </c>
      <c r="G18" s="75">
        <v>13</v>
      </c>
    </row>
    <row r="19" spans="2:7" x14ac:dyDescent="0.2">
      <c r="B19" s="5">
        <v>41671</v>
      </c>
      <c r="C19" s="6">
        <v>6063</v>
      </c>
      <c r="D19" s="6">
        <v>16</v>
      </c>
      <c r="F19" s="75">
        <v>6227</v>
      </c>
      <c r="G19" s="75">
        <v>13</v>
      </c>
    </row>
    <row r="20" spans="2:7" x14ac:dyDescent="0.2">
      <c r="B20" s="5">
        <v>41699</v>
      </c>
      <c r="C20" s="6">
        <v>6624</v>
      </c>
      <c r="D20" s="6">
        <v>16</v>
      </c>
      <c r="F20" s="75">
        <v>6525</v>
      </c>
      <c r="G20" s="75">
        <v>13</v>
      </c>
    </row>
    <row r="21" spans="2:7" x14ac:dyDescent="0.2">
      <c r="B21" s="5">
        <v>41730</v>
      </c>
      <c r="C21" s="6">
        <v>6912</v>
      </c>
      <c r="D21" s="6">
        <v>16</v>
      </c>
      <c r="F21" s="75"/>
      <c r="G21" s="75"/>
    </row>
    <row r="22" spans="2:7" x14ac:dyDescent="0.2">
      <c r="B22" s="5">
        <v>41760</v>
      </c>
      <c r="C22" s="6">
        <v>6230</v>
      </c>
      <c r="D22" s="6">
        <v>16</v>
      </c>
      <c r="F22" s="75"/>
      <c r="G22" s="75"/>
    </row>
    <row r="23" spans="2:7" x14ac:dyDescent="0.2">
      <c r="B23" s="5">
        <v>41791</v>
      </c>
      <c r="C23" s="6">
        <v>5609</v>
      </c>
      <c r="D23" s="6">
        <v>16</v>
      </c>
      <c r="F23" s="75"/>
      <c r="G23" s="75"/>
    </row>
    <row r="24" spans="2:7" x14ac:dyDescent="0.2">
      <c r="B24" s="5">
        <v>41821</v>
      </c>
      <c r="C24" s="6">
        <v>6863</v>
      </c>
      <c r="D24" s="6">
        <v>15</v>
      </c>
      <c r="F24" s="75"/>
      <c r="G24" s="75"/>
    </row>
    <row r="25" spans="2:7" x14ac:dyDescent="0.2">
      <c r="B25" s="5">
        <v>41852</v>
      </c>
      <c r="C25" s="6">
        <v>5409</v>
      </c>
      <c r="D25" s="6">
        <v>15</v>
      </c>
      <c r="F25" s="75"/>
      <c r="G25" s="75"/>
    </row>
    <row r="26" spans="2:7" x14ac:dyDescent="0.2">
      <c r="B26" s="7">
        <v>41883</v>
      </c>
      <c r="C26" s="8">
        <v>5140</v>
      </c>
      <c r="D26" s="8">
        <v>14</v>
      </c>
      <c r="F26" s="76"/>
      <c r="G26" s="76"/>
    </row>
    <row r="27" spans="2:7" x14ac:dyDescent="0.2">
      <c r="B27" s="9"/>
    </row>
    <row r="28" spans="2:7" x14ac:dyDescent="0.2">
      <c r="B28" s="10" t="s">
        <v>2</v>
      </c>
    </row>
    <row r="29" spans="2:7" x14ac:dyDescent="0.2">
      <c r="B29" s="11" t="s">
        <v>46</v>
      </c>
    </row>
    <row r="31" spans="2:7" x14ac:dyDescent="0.2">
      <c r="B31" s="3" t="s">
        <v>70</v>
      </c>
    </row>
    <row r="32" spans="2:7" x14ac:dyDescent="0.2">
      <c r="B32" s="3" t="s">
        <v>71</v>
      </c>
    </row>
  </sheetData>
  <pageMargins left="0.75" right="0.75" top="1" bottom="1" header="0.5" footer="0.5"/>
  <pageSetup paperSize="9" scale="78" orientation="landscape" r:id="rId1"/>
  <headerFooter alignWithMargins="0">
    <oddHeader xml:space="preserve">&amp;L </oddHeader>
    <oddFooter xml:space="preserve">&amp;L&amp;F, &amp;A&amp;R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B1:AW44"/>
  <sheetViews>
    <sheetView zoomScale="85" zoomScaleNormal="85" workbookViewId="0">
      <selection activeCell="V38" sqref="V38"/>
    </sheetView>
  </sheetViews>
  <sheetFormatPr defaultRowHeight="12.75" x14ac:dyDescent="0.2"/>
  <cols>
    <col min="1" max="1" width="3.28515625" style="3" customWidth="1"/>
    <col min="2" max="2" width="11.140625" style="3" customWidth="1"/>
    <col min="3" max="47" width="10.42578125" style="3" customWidth="1"/>
    <col min="48" max="48" width="9.140625" style="3"/>
    <col min="49" max="49" width="12" style="3" customWidth="1"/>
    <col min="50" max="16384" width="9.140625" style="3"/>
  </cols>
  <sheetData>
    <row r="1" spans="2:49" x14ac:dyDescent="0.2">
      <c r="B1" s="12"/>
      <c r="E1" s="55"/>
    </row>
    <row r="2" spans="2:49" x14ac:dyDescent="0.2">
      <c r="B2" s="1" t="s">
        <v>3</v>
      </c>
      <c r="C2" s="2">
        <v>41912</v>
      </c>
      <c r="E2" s="58"/>
    </row>
    <row r="3" spans="2:49" x14ac:dyDescent="0.2">
      <c r="B3" s="13"/>
    </row>
    <row r="4" spans="2:49" ht="18.75" x14ac:dyDescent="0.3">
      <c r="C4" s="14" t="s">
        <v>49</v>
      </c>
      <c r="D4" s="15"/>
      <c r="E4" s="15"/>
      <c r="F4" s="15"/>
    </row>
    <row r="5" spans="2:49" ht="19.5" thickBot="1" x14ac:dyDescent="0.35">
      <c r="C5" s="16"/>
      <c r="D5" s="15"/>
      <c r="E5" s="15"/>
      <c r="F5" s="15"/>
    </row>
    <row r="6" spans="2:49" ht="25.5" x14ac:dyDescent="0.2">
      <c r="B6" s="17" t="s">
        <v>0</v>
      </c>
      <c r="C6" s="81" t="s">
        <v>25</v>
      </c>
      <c r="D6" s="82"/>
      <c r="E6" s="82"/>
      <c r="F6" s="83"/>
      <c r="G6" s="81" t="s">
        <v>26</v>
      </c>
      <c r="H6" s="82"/>
      <c r="I6" s="82"/>
      <c r="J6" s="83"/>
      <c r="K6" s="81" t="s">
        <v>27</v>
      </c>
      <c r="L6" s="82"/>
      <c r="M6" s="82"/>
      <c r="N6" s="83"/>
      <c r="O6" s="81" t="s">
        <v>31</v>
      </c>
      <c r="P6" s="82"/>
      <c r="Q6" s="82"/>
      <c r="R6" s="83"/>
      <c r="S6" s="81" t="s">
        <v>28</v>
      </c>
      <c r="T6" s="82"/>
      <c r="U6" s="82"/>
      <c r="V6" s="83"/>
      <c r="W6" s="81" t="s">
        <v>32</v>
      </c>
      <c r="X6" s="82"/>
      <c r="Y6" s="82"/>
      <c r="Z6" s="83"/>
      <c r="AA6" s="81" t="s">
        <v>29</v>
      </c>
      <c r="AB6" s="82"/>
      <c r="AC6" s="82"/>
      <c r="AD6" s="83"/>
      <c r="AE6" s="81" t="s">
        <v>33</v>
      </c>
      <c r="AF6" s="82"/>
      <c r="AG6" s="82"/>
      <c r="AH6" s="83"/>
      <c r="AI6" s="81" t="s">
        <v>30</v>
      </c>
      <c r="AJ6" s="82"/>
      <c r="AK6" s="82"/>
      <c r="AL6" s="83"/>
      <c r="AM6" s="81" t="s">
        <v>34</v>
      </c>
      <c r="AN6" s="82"/>
      <c r="AO6" s="82"/>
      <c r="AP6" s="83"/>
      <c r="AQ6" s="82" t="s">
        <v>42</v>
      </c>
      <c r="AR6" s="82"/>
      <c r="AS6" s="82"/>
      <c r="AT6" s="83"/>
      <c r="AV6" s="79" t="s">
        <v>68</v>
      </c>
      <c r="AW6" s="80"/>
    </row>
    <row r="7" spans="2:49" x14ac:dyDescent="0.2">
      <c r="B7" s="18"/>
      <c r="C7" s="19" t="s">
        <v>38</v>
      </c>
      <c r="D7" s="4" t="s">
        <v>39</v>
      </c>
      <c r="E7" s="4" t="s">
        <v>40</v>
      </c>
      <c r="F7" s="20" t="s">
        <v>41</v>
      </c>
      <c r="G7" s="19" t="s">
        <v>38</v>
      </c>
      <c r="H7" s="4" t="s">
        <v>39</v>
      </c>
      <c r="I7" s="4" t="s">
        <v>40</v>
      </c>
      <c r="J7" s="20" t="s">
        <v>41</v>
      </c>
      <c r="K7" s="19" t="s">
        <v>38</v>
      </c>
      <c r="L7" s="4" t="s">
        <v>39</v>
      </c>
      <c r="M7" s="4" t="s">
        <v>40</v>
      </c>
      <c r="N7" s="20" t="s">
        <v>41</v>
      </c>
      <c r="O7" s="19" t="s">
        <v>38</v>
      </c>
      <c r="P7" s="4" t="s">
        <v>39</v>
      </c>
      <c r="Q7" s="4" t="s">
        <v>40</v>
      </c>
      <c r="R7" s="20" t="s">
        <v>41</v>
      </c>
      <c r="S7" s="19" t="s">
        <v>38</v>
      </c>
      <c r="T7" s="4" t="s">
        <v>39</v>
      </c>
      <c r="U7" s="4" t="s">
        <v>40</v>
      </c>
      <c r="V7" s="20" t="s">
        <v>41</v>
      </c>
      <c r="W7" s="19" t="s">
        <v>38</v>
      </c>
      <c r="X7" s="4" t="s">
        <v>39</v>
      </c>
      <c r="Y7" s="4" t="s">
        <v>40</v>
      </c>
      <c r="Z7" s="20" t="s">
        <v>41</v>
      </c>
      <c r="AA7" s="19" t="s">
        <v>38</v>
      </c>
      <c r="AB7" s="4" t="s">
        <v>39</v>
      </c>
      <c r="AC7" s="4" t="s">
        <v>40</v>
      </c>
      <c r="AD7" s="20" t="s">
        <v>41</v>
      </c>
      <c r="AE7" s="19" t="s">
        <v>38</v>
      </c>
      <c r="AF7" s="4" t="s">
        <v>39</v>
      </c>
      <c r="AG7" s="4" t="s">
        <v>40</v>
      </c>
      <c r="AH7" s="20" t="s">
        <v>41</v>
      </c>
      <c r="AI7" s="19" t="s">
        <v>38</v>
      </c>
      <c r="AJ7" s="4" t="s">
        <v>39</v>
      </c>
      <c r="AK7" s="4" t="s">
        <v>40</v>
      </c>
      <c r="AL7" s="20" t="s">
        <v>41</v>
      </c>
      <c r="AM7" s="19" t="s">
        <v>38</v>
      </c>
      <c r="AN7" s="4" t="s">
        <v>39</v>
      </c>
      <c r="AO7" s="4" t="s">
        <v>40</v>
      </c>
      <c r="AP7" s="20" t="s">
        <v>41</v>
      </c>
      <c r="AQ7" s="21" t="s">
        <v>38</v>
      </c>
      <c r="AR7" s="4" t="s">
        <v>39</v>
      </c>
      <c r="AS7" s="4" t="s">
        <v>40</v>
      </c>
      <c r="AT7" s="20" t="s">
        <v>41</v>
      </c>
      <c r="AV7" s="70" t="s">
        <v>66</v>
      </c>
      <c r="AW7" s="71" t="s">
        <v>67</v>
      </c>
    </row>
    <row r="8" spans="2:49" x14ac:dyDescent="0.2">
      <c r="B8" s="22">
        <v>2004</v>
      </c>
      <c r="C8" s="23">
        <v>113</v>
      </c>
      <c r="D8" s="24">
        <v>235</v>
      </c>
      <c r="E8" s="24">
        <v>319</v>
      </c>
      <c r="F8" s="25">
        <v>476</v>
      </c>
      <c r="G8" s="26">
        <v>538</v>
      </c>
      <c r="H8" s="27">
        <v>419</v>
      </c>
      <c r="I8" s="27">
        <v>609</v>
      </c>
      <c r="J8" s="25">
        <v>685</v>
      </c>
      <c r="K8" s="26">
        <v>467</v>
      </c>
      <c r="L8" s="27">
        <v>446</v>
      </c>
      <c r="M8" s="27">
        <v>604</v>
      </c>
      <c r="N8" s="25">
        <v>523</v>
      </c>
      <c r="O8" s="26">
        <v>381</v>
      </c>
      <c r="P8" s="27">
        <v>814</v>
      </c>
      <c r="Q8" s="27">
        <v>402</v>
      </c>
      <c r="R8" s="25">
        <v>200</v>
      </c>
      <c r="S8" s="26">
        <v>132</v>
      </c>
      <c r="T8" s="27">
        <v>158</v>
      </c>
      <c r="U8" s="27">
        <v>152</v>
      </c>
      <c r="V8" s="25">
        <v>70</v>
      </c>
      <c r="W8" s="26">
        <v>61</v>
      </c>
      <c r="X8" s="27">
        <v>22</v>
      </c>
      <c r="Y8" s="27">
        <v>158</v>
      </c>
      <c r="Z8" s="25">
        <v>32</v>
      </c>
      <c r="AA8" s="26">
        <v>12</v>
      </c>
      <c r="AB8" s="27">
        <v>9</v>
      </c>
      <c r="AC8" s="27">
        <v>12</v>
      </c>
      <c r="AD8" s="25">
        <v>7</v>
      </c>
      <c r="AE8" s="26">
        <v>57</v>
      </c>
      <c r="AF8" s="27">
        <v>44</v>
      </c>
      <c r="AG8" s="27">
        <v>65</v>
      </c>
      <c r="AH8" s="25">
        <v>22</v>
      </c>
      <c r="AI8" s="26">
        <v>10</v>
      </c>
      <c r="AJ8" s="27">
        <v>3</v>
      </c>
      <c r="AK8" s="27">
        <v>1</v>
      </c>
      <c r="AL8" s="25">
        <v>4</v>
      </c>
      <c r="AM8" s="26">
        <v>1</v>
      </c>
      <c r="AN8" s="27">
        <v>1</v>
      </c>
      <c r="AO8" s="27">
        <v>0</v>
      </c>
      <c r="AP8" s="25">
        <v>5</v>
      </c>
      <c r="AQ8" s="28">
        <v>0</v>
      </c>
      <c r="AR8" s="27">
        <v>2</v>
      </c>
      <c r="AS8" s="27">
        <v>1</v>
      </c>
      <c r="AT8" s="29">
        <v>0</v>
      </c>
      <c r="AV8" s="66">
        <v>252</v>
      </c>
      <c r="AW8" s="67">
        <v>16411</v>
      </c>
    </row>
    <row r="9" spans="2:49" x14ac:dyDescent="0.2">
      <c r="B9" s="22">
        <v>2005</v>
      </c>
      <c r="C9" s="23">
        <v>125</v>
      </c>
      <c r="D9" s="24">
        <v>199</v>
      </c>
      <c r="E9" s="24">
        <v>299</v>
      </c>
      <c r="F9" s="25">
        <v>398</v>
      </c>
      <c r="G9" s="26">
        <v>445</v>
      </c>
      <c r="H9" s="27">
        <v>427</v>
      </c>
      <c r="I9" s="27">
        <v>478</v>
      </c>
      <c r="J9" s="25">
        <v>594</v>
      </c>
      <c r="K9" s="26">
        <v>454</v>
      </c>
      <c r="L9" s="27">
        <v>939</v>
      </c>
      <c r="M9" s="27">
        <v>663</v>
      </c>
      <c r="N9" s="25">
        <v>381</v>
      </c>
      <c r="O9" s="26">
        <v>284</v>
      </c>
      <c r="P9" s="27">
        <v>376</v>
      </c>
      <c r="Q9" s="27">
        <v>129</v>
      </c>
      <c r="R9" s="25">
        <v>137</v>
      </c>
      <c r="S9" s="26">
        <v>129</v>
      </c>
      <c r="T9" s="27">
        <v>32</v>
      </c>
      <c r="U9" s="27">
        <v>337</v>
      </c>
      <c r="V9" s="25">
        <v>31</v>
      </c>
      <c r="W9" s="26">
        <v>48</v>
      </c>
      <c r="X9" s="27">
        <v>16</v>
      </c>
      <c r="Y9" s="27">
        <v>23</v>
      </c>
      <c r="Z9" s="25">
        <v>17</v>
      </c>
      <c r="AA9" s="26">
        <v>64</v>
      </c>
      <c r="AB9" s="27">
        <v>25</v>
      </c>
      <c r="AC9" s="27">
        <v>39</v>
      </c>
      <c r="AD9" s="25">
        <v>45</v>
      </c>
      <c r="AE9" s="26">
        <v>6</v>
      </c>
      <c r="AF9" s="27">
        <v>1</v>
      </c>
      <c r="AG9" s="27">
        <v>0</v>
      </c>
      <c r="AH9" s="25">
        <v>0</v>
      </c>
      <c r="AI9" s="26">
        <v>0</v>
      </c>
      <c r="AJ9" s="27">
        <v>0</v>
      </c>
      <c r="AK9" s="27">
        <v>0</v>
      </c>
      <c r="AL9" s="25">
        <v>22</v>
      </c>
      <c r="AM9" s="26">
        <v>2</v>
      </c>
      <c r="AN9" s="27">
        <v>0</v>
      </c>
      <c r="AO9" s="27">
        <v>0</v>
      </c>
      <c r="AP9" s="29">
        <v>0</v>
      </c>
      <c r="AQ9" s="30">
        <v>0</v>
      </c>
      <c r="AR9" s="31">
        <v>0</v>
      </c>
      <c r="AS9" s="31">
        <v>0</v>
      </c>
      <c r="AT9" s="29">
        <v>0</v>
      </c>
      <c r="AV9" s="66">
        <v>247</v>
      </c>
      <c r="AW9" s="67">
        <v>14767</v>
      </c>
    </row>
    <row r="10" spans="2:49" x14ac:dyDescent="0.2">
      <c r="B10" s="22">
        <v>2006</v>
      </c>
      <c r="C10" s="23">
        <v>124</v>
      </c>
      <c r="D10" s="24">
        <v>195</v>
      </c>
      <c r="E10" s="24">
        <v>241</v>
      </c>
      <c r="F10" s="25">
        <v>432</v>
      </c>
      <c r="G10" s="26">
        <v>430</v>
      </c>
      <c r="H10" s="27">
        <v>391</v>
      </c>
      <c r="I10" s="27">
        <v>534</v>
      </c>
      <c r="J10" s="25">
        <v>540</v>
      </c>
      <c r="K10" s="26">
        <v>485</v>
      </c>
      <c r="L10" s="27">
        <v>625</v>
      </c>
      <c r="M10" s="27">
        <v>272</v>
      </c>
      <c r="N10" s="25">
        <v>348</v>
      </c>
      <c r="O10" s="26">
        <v>212</v>
      </c>
      <c r="P10" s="27">
        <v>102</v>
      </c>
      <c r="Q10" s="27">
        <v>535</v>
      </c>
      <c r="R10" s="25">
        <v>122</v>
      </c>
      <c r="S10" s="26">
        <v>91</v>
      </c>
      <c r="T10" s="27">
        <v>58</v>
      </c>
      <c r="U10" s="27">
        <v>76</v>
      </c>
      <c r="V10" s="25">
        <v>86</v>
      </c>
      <c r="W10" s="26">
        <v>79</v>
      </c>
      <c r="X10" s="27">
        <v>32</v>
      </c>
      <c r="Y10" s="27">
        <v>40</v>
      </c>
      <c r="Z10" s="25">
        <v>32</v>
      </c>
      <c r="AA10" s="26">
        <v>9</v>
      </c>
      <c r="AB10" s="27">
        <v>7</v>
      </c>
      <c r="AC10" s="27">
        <v>3</v>
      </c>
      <c r="AD10" s="25">
        <v>4</v>
      </c>
      <c r="AE10" s="26">
        <v>1</v>
      </c>
      <c r="AF10" s="27">
        <v>3</v>
      </c>
      <c r="AG10" s="27">
        <v>16</v>
      </c>
      <c r="AH10" s="25">
        <v>6</v>
      </c>
      <c r="AI10" s="26">
        <v>13</v>
      </c>
      <c r="AJ10" s="27">
        <v>2</v>
      </c>
      <c r="AK10" s="27">
        <v>0</v>
      </c>
      <c r="AL10" s="29">
        <v>0</v>
      </c>
      <c r="AM10" s="32">
        <v>0</v>
      </c>
      <c r="AN10" s="31">
        <v>0</v>
      </c>
      <c r="AO10" s="31">
        <v>0</v>
      </c>
      <c r="AP10" s="29">
        <v>0</v>
      </c>
      <c r="AQ10" s="30">
        <v>0</v>
      </c>
      <c r="AR10" s="31">
        <v>0</v>
      </c>
      <c r="AS10" s="31">
        <v>0</v>
      </c>
      <c r="AT10" s="29">
        <v>0</v>
      </c>
      <c r="AV10" s="66">
        <v>293</v>
      </c>
      <c r="AW10" s="67">
        <v>12936</v>
      </c>
    </row>
    <row r="11" spans="2:49" x14ac:dyDescent="0.2">
      <c r="B11" s="22">
        <v>2007</v>
      </c>
      <c r="C11" s="23">
        <v>130</v>
      </c>
      <c r="D11" s="24">
        <v>218</v>
      </c>
      <c r="E11" s="24">
        <v>325</v>
      </c>
      <c r="F11" s="25">
        <v>382</v>
      </c>
      <c r="G11" s="26">
        <v>513</v>
      </c>
      <c r="H11" s="27">
        <v>679</v>
      </c>
      <c r="I11" s="27">
        <v>560</v>
      </c>
      <c r="J11" s="25">
        <v>763</v>
      </c>
      <c r="K11" s="26">
        <v>477</v>
      </c>
      <c r="L11" s="27">
        <v>336</v>
      </c>
      <c r="M11" s="27">
        <v>515</v>
      </c>
      <c r="N11" s="25">
        <v>484</v>
      </c>
      <c r="O11" s="26">
        <v>230</v>
      </c>
      <c r="P11" s="27">
        <v>189</v>
      </c>
      <c r="Q11" s="27">
        <v>195</v>
      </c>
      <c r="R11" s="25">
        <v>197</v>
      </c>
      <c r="S11" s="26">
        <v>115</v>
      </c>
      <c r="T11" s="27">
        <v>81</v>
      </c>
      <c r="U11" s="27">
        <v>58</v>
      </c>
      <c r="V11" s="25">
        <v>137</v>
      </c>
      <c r="W11" s="26">
        <v>21</v>
      </c>
      <c r="X11" s="27">
        <v>7</v>
      </c>
      <c r="Y11" s="27">
        <v>7</v>
      </c>
      <c r="Z11" s="25">
        <v>31</v>
      </c>
      <c r="AA11" s="26">
        <v>5</v>
      </c>
      <c r="AB11" s="27">
        <v>7</v>
      </c>
      <c r="AC11" s="27">
        <v>15</v>
      </c>
      <c r="AD11" s="25">
        <v>55</v>
      </c>
      <c r="AE11" s="26">
        <v>13</v>
      </c>
      <c r="AF11" s="27">
        <v>0</v>
      </c>
      <c r="AG11" s="27">
        <v>3</v>
      </c>
      <c r="AH11" s="29">
        <v>0</v>
      </c>
      <c r="AI11" s="32">
        <v>0</v>
      </c>
      <c r="AJ11" s="31">
        <v>0</v>
      </c>
      <c r="AK11" s="31">
        <v>0</v>
      </c>
      <c r="AL11" s="29">
        <v>0</v>
      </c>
      <c r="AM11" s="32">
        <v>0</v>
      </c>
      <c r="AN11" s="31">
        <v>0</v>
      </c>
      <c r="AO11" s="31">
        <v>0</v>
      </c>
      <c r="AP11" s="29">
        <v>0</v>
      </c>
      <c r="AQ11" s="30">
        <v>0</v>
      </c>
      <c r="AR11" s="31">
        <v>0</v>
      </c>
      <c r="AS11" s="31">
        <v>0</v>
      </c>
      <c r="AT11" s="29">
        <v>0</v>
      </c>
      <c r="AV11" s="66">
        <v>345</v>
      </c>
      <c r="AW11" s="67">
        <v>13482</v>
      </c>
    </row>
    <row r="12" spans="2:49" x14ac:dyDescent="0.2">
      <c r="B12" s="22">
        <v>2008</v>
      </c>
      <c r="C12" s="23">
        <v>134</v>
      </c>
      <c r="D12" s="24">
        <v>251</v>
      </c>
      <c r="E12" s="24">
        <v>374</v>
      </c>
      <c r="F12" s="25">
        <v>635</v>
      </c>
      <c r="G12" s="26">
        <v>832</v>
      </c>
      <c r="H12" s="27">
        <v>706</v>
      </c>
      <c r="I12" s="27">
        <v>765</v>
      </c>
      <c r="J12" s="25">
        <v>1122</v>
      </c>
      <c r="K12" s="26">
        <v>536</v>
      </c>
      <c r="L12" s="27">
        <v>604</v>
      </c>
      <c r="M12" s="27">
        <v>651</v>
      </c>
      <c r="N12" s="25">
        <v>492</v>
      </c>
      <c r="O12" s="26">
        <v>326</v>
      </c>
      <c r="P12" s="27">
        <v>302</v>
      </c>
      <c r="Q12" s="27">
        <v>188</v>
      </c>
      <c r="R12" s="25">
        <v>220</v>
      </c>
      <c r="S12" s="26">
        <v>84</v>
      </c>
      <c r="T12" s="27">
        <v>75</v>
      </c>
      <c r="U12" s="27">
        <v>43</v>
      </c>
      <c r="V12" s="25">
        <v>57</v>
      </c>
      <c r="W12" s="26">
        <v>22</v>
      </c>
      <c r="X12" s="27">
        <v>12</v>
      </c>
      <c r="Y12" s="27">
        <v>21</v>
      </c>
      <c r="Z12" s="25">
        <v>73</v>
      </c>
      <c r="AA12" s="26">
        <v>20</v>
      </c>
      <c r="AB12" s="27">
        <v>6</v>
      </c>
      <c r="AC12" s="27">
        <v>9</v>
      </c>
      <c r="AD12" s="29">
        <v>0</v>
      </c>
      <c r="AE12" s="32">
        <v>0</v>
      </c>
      <c r="AF12" s="31">
        <v>0</v>
      </c>
      <c r="AG12" s="31">
        <v>0</v>
      </c>
      <c r="AH12" s="29">
        <v>0</v>
      </c>
      <c r="AI12" s="32">
        <v>0</v>
      </c>
      <c r="AJ12" s="31">
        <v>0</v>
      </c>
      <c r="AK12" s="31">
        <v>0</v>
      </c>
      <c r="AL12" s="29">
        <v>0</v>
      </c>
      <c r="AM12" s="32">
        <v>0</v>
      </c>
      <c r="AN12" s="31">
        <v>0</v>
      </c>
      <c r="AO12" s="31">
        <v>0</v>
      </c>
      <c r="AP12" s="29">
        <v>0</v>
      </c>
      <c r="AQ12" s="30">
        <v>0</v>
      </c>
      <c r="AR12" s="31">
        <v>0</v>
      </c>
      <c r="AS12" s="31">
        <v>0</v>
      </c>
      <c r="AT12" s="29">
        <v>0</v>
      </c>
      <c r="AV12" s="66">
        <v>778</v>
      </c>
      <c r="AW12" s="67">
        <v>17866</v>
      </c>
    </row>
    <row r="13" spans="2:49" x14ac:dyDescent="0.2">
      <c r="B13" s="22">
        <v>2009</v>
      </c>
      <c r="C13" s="23">
        <v>179</v>
      </c>
      <c r="D13" s="24">
        <v>344</v>
      </c>
      <c r="E13" s="24">
        <v>641</v>
      </c>
      <c r="F13" s="25">
        <v>868</v>
      </c>
      <c r="G13" s="26">
        <v>751</v>
      </c>
      <c r="H13" s="27">
        <v>999</v>
      </c>
      <c r="I13" s="27">
        <v>1238</v>
      </c>
      <c r="J13" s="25">
        <v>1043</v>
      </c>
      <c r="K13" s="26">
        <v>676</v>
      </c>
      <c r="L13" s="27">
        <v>615</v>
      </c>
      <c r="M13" s="27">
        <v>480</v>
      </c>
      <c r="N13" s="25">
        <v>521</v>
      </c>
      <c r="O13" s="26">
        <v>303</v>
      </c>
      <c r="P13" s="27">
        <v>236</v>
      </c>
      <c r="Q13" s="27">
        <v>150</v>
      </c>
      <c r="R13" s="25">
        <v>157</v>
      </c>
      <c r="S13" s="26">
        <v>85</v>
      </c>
      <c r="T13" s="27">
        <v>46</v>
      </c>
      <c r="U13" s="27">
        <v>47</v>
      </c>
      <c r="V13" s="25">
        <v>76</v>
      </c>
      <c r="W13" s="26">
        <v>16</v>
      </c>
      <c r="X13" s="27">
        <v>17</v>
      </c>
      <c r="Y13" s="27">
        <v>20</v>
      </c>
      <c r="Z13" s="29">
        <v>0</v>
      </c>
      <c r="AA13" s="32">
        <v>0</v>
      </c>
      <c r="AB13" s="31">
        <v>0</v>
      </c>
      <c r="AC13" s="31">
        <v>0</v>
      </c>
      <c r="AD13" s="29">
        <v>0</v>
      </c>
      <c r="AE13" s="32">
        <v>0</v>
      </c>
      <c r="AF13" s="31">
        <v>0</v>
      </c>
      <c r="AG13" s="31">
        <v>0</v>
      </c>
      <c r="AH13" s="29">
        <v>0</v>
      </c>
      <c r="AI13" s="32">
        <v>0</v>
      </c>
      <c r="AJ13" s="31">
        <v>0</v>
      </c>
      <c r="AK13" s="31">
        <v>0</v>
      </c>
      <c r="AL13" s="29">
        <v>0</v>
      </c>
      <c r="AM13" s="32">
        <v>0</v>
      </c>
      <c r="AN13" s="31">
        <v>0</v>
      </c>
      <c r="AO13" s="31">
        <v>0</v>
      </c>
      <c r="AP13" s="29">
        <v>0</v>
      </c>
      <c r="AQ13" s="30">
        <v>0</v>
      </c>
      <c r="AR13" s="31">
        <v>0</v>
      </c>
      <c r="AS13" s="31">
        <v>0</v>
      </c>
      <c r="AT13" s="29">
        <v>0</v>
      </c>
      <c r="AV13" s="66">
        <v>1427</v>
      </c>
      <c r="AW13" s="67">
        <v>21374</v>
      </c>
    </row>
    <row r="14" spans="2:49" x14ac:dyDescent="0.2">
      <c r="B14" s="22">
        <v>2010</v>
      </c>
      <c r="C14" s="23">
        <v>241</v>
      </c>
      <c r="D14" s="24">
        <v>432</v>
      </c>
      <c r="E14" s="24">
        <v>595</v>
      </c>
      <c r="F14" s="25">
        <v>793</v>
      </c>
      <c r="G14" s="26">
        <v>1088</v>
      </c>
      <c r="H14" s="27">
        <v>1145</v>
      </c>
      <c r="I14" s="27">
        <v>966</v>
      </c>
      <c r="J14" s="25">
        <v>1166</v>
      </c>
      <c r="K14" s="26">
        <v>917</v>
      </c>
      <c r="L14" s="27">
        <v>699</v>
      </c>
      <c r="M14" s="27">
        <v>430</v>
      </c>
      <c r="N14" s="25">
        <v>530</v>
      </c>
      <c r="O14" s="26">
        <v>301</v>
      </c>
      <c r="P14" s="27">
        <v>177</v>
      </c>
      <c r="Q14" s="27">
        <v>166</v>
      </c>
      <c r="R14" s="25">
        <v>229</v>
      </c>
      <c r="S14" s="26">
        <v>101</v>
      </c>
      <c r="T14" s="27">
        <v>87</v>
      </c>
      <c r="U14" s="27">
        <v>77</v>
      </c>
      <c r="V14" s="29">
        <v>0</v>
      </c>
      <c r="W14" s="32">
        <v>0</v>
      </c>
      <c r="X14" s="31">
        <v>0</v>
      </c>
      <c r="Y14" s="31">
        <v>0</v>
      </c>
      <c r="Z14" s="29">
        <v>0</v>
      </c>
      <c r="AA14" s="32">
        <v>0</v>
      </c>
      <c r="AB14" s="31">
        <v>0</v>
      </c>
      <c r="AC14" s="31">
        <v>0</v>
      </c>
      <c r="AD14" s="29">
        <v>0</v>
      </c>
      <c r="AE14" s="32">
        <v>0</v>
      </c>
      <c r="AF14" s="31">
        <v>0</v>
      </c>
      <c r="AG14" s="31">
        <v>0</v>
      </c>
      <c r="AH14" s="29">
        <v>0</v>
      </c>
      <c r="AI14" s="32">
        <v>0</v>
      </c>
      <c r="AJ14" s="31">
        <v>0</v>
      </c>
      <c r="AK14" s="31">
        <v>0</v>
      </c>
      <c r="AL14" s="29">
        <v>0</v>
      </c>
      <c r="AM14" s="32">
        <v>0</v>
      </c>
      <c r="AN14" s="31">
        <v>0</v>
      </c>
      <c r="AO14" s="31">
        <v>0</v>
      </c>
      <c r="AP14" s="29">
        <v>0</v>
      </c>
      <c r="AQ14" s="30">
        <v>0</v>
      </c>
      <c r="AR14" s="31">
        <v>0</v>
      </c>
      <c r="AS14" s="31">
        <v>0</v>
      </c>
      <c r="AT14" s="29">
        <v>0</v>
      </c>
      <c r="AV14" s="66">
        <v>3361</v>
      </c>
      <c r="AW14" s="67">
        <v>23531</v>
      </c>
    </row>
    <row r="15" spans="2:49" x14ac:dyDescent="0.2">
      <c r="B15" s="22">
        <v>2011</v>
      </c>
      <c r="C15" s="23">
        <v>341</v>
      </c>
      <c r="D15" s="24">
        <v>612</v>
      </c>
      <c r="E15" s="24">
        <v>860</v>
      </c>
      <c r="F15" s="25">
        <v>1443</v>
      </c>
      <c r="G15" s="26">
        <v>1360</v>
      </c>
      <c r="H15" s="27">
        <v>1693</v>
      </c>
      <c r="I15" s="27">
        <v>1104</v>
      </c>
      <c r="J15" s="25">
        <v>1475</v>
      </c>
      <c r="K15" s="26">
        <v>882</v>
      </c>
      <c r="L15" s="27">
        <v>704</v>
      </c>
      <c r="M15" s="27">
        <v>783</v>
      </c>
      <c r="N15" s="25">
        <v>826</v>
      </c>
      <c r="O15" s="26">
        <v>430</v>
      </c>
      <c r="P15" s="27">
        <v>377</v>
      </c>
      <c r="Q15" s="27">
        <v>346</v>
      </c>
      <c r="R15" s="29">
        <v>0</v>
      </c>
      <c r="S15" s="32">
        <v>0</v>
      </c>
      <c r="T15" s="31">
        <v>0</v>
      </c>
      <c r="U15" s="31">
        <v>0</v>
      </c>
      <c r="V15" s="29">
        <v>0</v>
      </c>
      <c r="W15" s="32">
        <v>0</v>
      </c>
      <c r="X15" s="31">
        <v>0</v>
      </c>
      <c r="Y15" s="31">
        <v>0</v>
      </c>
      <c r="Z15" s="29">
        <v>0</v>
      </c>
      <c r="AA15" s="32">
        <v>0</v>
      </c>
      <c r="AB15" s="31">
        <v>0</v>
      </c>
      <c r="AC15" s="31">
        <v>0</v>
      </c>
      <c r="AD15" s="29">
        <v>0</v>
      </c>
      <c r="AE15" s="32">
        <v>0</v>
      </c>
      <c r="AF15" s="31">
        <v>0</v>
      </c>
      <c r="AG15" s="31">
        <v>0</v>
      </c>
      <c r="AH15" s="29">
        <v>0</v>
      </c>
      <c r="AI15" s="32">
        <v>0</v>
      </c>
      <c r="AJ15" s="31">
        <v>0</v>
      </c>
      <c r="AK15" s="31">
        <v>0</v>
      </c>
      <c r="AL15" s="29">
        <v>0</v>
      </c>
      <c r="AM15" s="32">
        <v>0</v>
      </c>
      <c r="AN15" s="31">
        <v>0</v>
      </c>
      <c r="AO15" s="31">
        <v>0</v>
      </c>
      <c r="AP15" s="29">
        <v>0</v>
      </c>
      <c r="AQ15" s="30">
        <v>0</v>
      </c>
      <c r="AR15" s="31">
        <v>0</v>
      </c>
      <c r="AS15" s="31">
        <v>0</v>
      </c>
      <c r="AT15" s="29">
        <v>0</v>
      </c>
      <c r="AV15" s="66">
        <v>8259</v>
      </c>
      <c r="AW15" s="67">
        <v>31900</v>
      </c>
    </row>
    <row r="16" spans="2:49" x14ac:dyDescent="0.2">
      <c r="B16" s="22">
        <v>2012</v>
      </c>
      <c r="C16" s="23">
        <v>487</v>
      </c>
      <c r="D16" s="24">
        <v>945</v>
      </c>
      <c r="E16" s="24">
        <v>1105</v>
      </c>
      <c r="F16" s="25">
        <v>1851</v>
      </c>
      <c r="G16" s="26">
        <v>1826</v>
      </c>
      <c r="H16" s="27">
        <v>1471</v>
      </c>
      <c r="I16" s="27">
        <v>2246</v>
      </c>
      <c r="J16" s="25">
        <v>2219</v>
      </c>
      <c r="K16" s="26">
        <v>1775</v>
      </c>
      <c r="L16" s="27">
        <v>1602</v>
      </c>
      <c r="M16" s="27">
        <v>1202</v>
      </c>
      <c r="N16" s="29">
        <v>0</v>
      </c>
      <c r="O16" s="32">
        <v>0</v>
      </c>
      <c r="P16" s="31">
        <v>0</v>
      </c>
      <c r="Q16" s="31">
        <v>0</v>
      </c>
      <c r="R16" s="29">
        <v>0</v>
      </c>
      <c r="S16" s="32">
        <v>0</v>
      </c>
      <c r="T16" s="31">
        <v>0</v>
      </c>
      <c r="U16" s="31">
        <v>0</v>
      </c>
      <c r="V16" s="29">
        <v>0</v>
      </c>
      <c r="W16" s="32">
        <v>0</v>
      </c>
      <c r="X16" s="31">
        <v>0</v>
      </c>
      <c r="Y16" s="31">
        <v>0</v>
      </c>
      <c r="Z16" s="29">
        <v>0</v>
      </c>
      <c r="AA16" s="32">
        <v>0</v>
      </c>
      <c r="AB16" s="31">
        <v>0</v>
      </c>
      <c r="AC16" s="31">
        <v>0</v>
      </c>
      <c r="AD16" s="29">
        <v>0</v>
      </c>
      <c r="AE16" s="32">
        <v>0</v>
      </c>
      <c r="AF16" s="31">
        <v>0</v>
      </c>
      <c r="AG16" s="31">
        <v>0</v>
      </c>
      <c r="AH16" s="29">
        <v>0</v>
      </c>
      <c r="AI16" s="32">
        <v>0</v>
      </c>
      <c r="AJ16" s="31">
        <v>0</v>
      </c>
      <c r="AK16" s="31">
        <v>0</v>
      </c>
      <c r="AL16" s="29">
        <v>0</v>
      </c>
      <c r="AM16" s="32">
        <v>0</v>
      </c>
      <c r="AN16" s="31">
        <v>0</v>
      </c>
      <c r="AO16" s="31">
        <v>0</v>
      </c>
      <c r="AP16" s="29">
        <v>0</v>
      </c>
      <c r="AQ16" s="30">
        <v>0</v>
      </c>
      <c r="AR16" s="31">
        <v>0</v>
      </c>
      <c r="AS16" s="31">
        <v>0</v>
      </c>
      <c r="AT16" s="29">
        <v>0</v>
      </c>
      <c r="AV16" s="66">
        <v>23240</v>
      </c>
      <c r="AW16" s="67">
        <v>48893</v>
      </c>
    </row>
    <row r="17" spans="2:49" x14ac:dyDescent="0.2">
      <c r="B17" s="22">
        <v>2013</v>
      </c>
      <c r="C17" s="23">
        <v>606</v>
      </c>
      <c r="D17" s="24">
        <v>1328</v>
      </c>
      <c r="E17" s="24">
        <v>1988</v>
      </c>
      <c r="F17" s="25">
        <v>3398</v>
      </c>
      <c r="G17" s="26">
        <v>3730</v>
      </c>
      <c r="H17" s="27">
        <v>4213</v>
      </c>
      <c r="I17" s="27">
        <v>3600</v>
      </c>
      <c r="J17" s="29">
        <v>0</v>
      </c>
      <c r="K17" s="32">
        <v>0</v>
      </c>
      <c r="L17" s="31">
        <v>0</v>
      </c>
      <c r="M17" s="31">
        <v>0</v>
      </c>
      <c r="N17" s="29">
        <v>0</v>
      </c>
      <c r="O17" s="32">
        <v>0</v>
      </c>
      <c r="P17" s="31">
        <v>0</v>
      </c>
      <c r="Q17" s="31">
        <v>0</v>
      </c>
      <c r="R17" s="29">
        <v>0</v>
      </c>
      <c r="S17" s="32">
        <v>0</v>
      </c>
      <c r="T17" s="31">
        <v>0</v>
      </c>
      <c r="U17" s="31">
        <v>0</v>
      </c>
      <c r="V17" s="29">
        <v>0</v>
      </c>
      <c r="W17" s="32">
        <v>0</v>
      </c>
      <c r="X17" s="31">
        <v>0</v>
      </c>
      <c r="Y17" s="31">
        <v>0</v>
      </c>
      <c r="Z17" s="29">
        <v>0</v>
      </c>
      <c r="AA17" s="32">
        <v>0</v>
      </c>
      <c r="AB17" s="31">
        <v>0</v>
      </c>
      <c r="AC17" s="31">
        <v>0</v>
      </c>
      <c r="AD17" s="29">
        <v>0</v>
      </c>
      <c r="AE17" s="32">
        <v>0</v>
      </c>
      <c r="AF17" s="31">
        <v>0</v>
      </c>
      <c r="AG17" s="31">
        <v>0</v>
      </c>
      <c r="AH17" s="29">
        <v>0</v>
      </c>
      <c r="AI17" s="32">
        <v>0</v>
      </c>
      <c r="AJ17" s="31">
        <v>0</v>
      </c>
      <c r="AK17" s="31">
        <v>0</v>
      </c>
      <c r="AL17" s="29">
        <v>0</v>
      </c>
      <c r="AM17" s="32">
        <v>0</v>
      </c>
      <c r="AN17" s="31">
        <v>0</v>
      </c>
      <c r="AO17" s="31">
        <v>0</v>
      </c>
      <c r="AP17" s="29">
        <v>0</v>
      </c>
      <c r="AQ17" s="30">
        <v>0</v>
      </c>
      <c r="AR17" s="31">
        <v>0</v>
      </c>
      <c r="AS17" s="31">
        <v>0</v>
      </c>
      <c r="AT17" s="29">
        <v>0</v>
      </c>
      <c r="AV17" s="66">
        <v>59373</v>
      </c>
      <c r="AW17" s="67">
        <v>82071</v>
      </c>
    </row>
    <row r="18" spans="2:49" ht="13.5" thickBot="1" x14ac:dyDescent="0.25">
      <c r="B18" s="33">
        <v>2014</v>
      </c>
      <c r="C18" s="34">
        <v>733</v>
      </c>
      <c r="D18" s="35">
        <v>1344</v>
      </c>
      <c r="E18" s="35">
        <v>2064</v>
      </c>
      <c r="F18" s="36">
        <v>0</v>
      </c>
      <c r="G18" s="37">
        <v>0</v>
      </c>
      <c r="H18" s="38">
        <v>0</v>
      </c>
      <c r="I18" s="38">
        <v>0</v>
      </c>
      <c r="J18" s="36">
        <v>0</v>
      </c>
      <c r="K18" s="37">
        <v>0</v>
      </c>
      <c r="L18" s="38">
        <v>0</v>
      </c>
      <c r="M18" s="38">
        <v>0</v>
      </c>
      <c r="N18" s="36">
        <v>0</v>
      </c>
      <c r="O18" s="37">
        <v>0</v>
      </c>
      <c r="P18" s="38">
        <v>0</v>
      </c>
      <c r="Q18" s="38">
        <v>0</v>
      </c>
      <c r="R18" s="36">
        <v>0</v>
      </c>
      <c r="S18" s="37">
        <v>0</v>
      </c>
      <c r="T18" s="38">
        <v>0</v>
      </c>
      <c r="U18" s="38">
        <v>0</v>
      </c>
      <c r="V18" s="36">
        <v>0</v>
      </c>
      <c r="W18" s="37">
        <v>0</v>
      </c>
      <c r="X18" s="38">
        <v>0</v>
      </c>
      <c r="Y18" s="38">
        <v>0</v>
      </c>
      <c r="Z18" s="36">
        <v>0</v>
      </c>
      <c r="AA18" s="37">
        <v>0</v>
      </c>
      <c r="AB18" s="38">
        <v>0</v>
      </c>
      <c r="AC18" s="38">
        <v>0</v>
      </c>
      <c r="AD18" s="36">
        <v>0</v>
      </c>
      <c r="AE18" s="37">
        <v>0</v>
      </c>
      <c r="AF18" s="38">
        <v>0</v>
      </c>
      <c r="AG18" s="38">
        <v>0</v>
      </c>
      <c r="AH18" s="36">
        <v>0</v>
      </c>
      <c r="AI18" s="37">
        <v>0</v>
      </c>
      <c r="AJ18" s="38">
        <v>0</v>
      </c>
      <c r="AK18" s="38">
        <v>0</v>
      </c>
      <c r="AL18" s="36">
        <v>0</v>
      </c>
      <c r="AM18" s="37">
        <v>0</v>
      </c>
      <c r="AN18" s="38">
        <v>0</v>
      </c>
      <c r="AO18" s="38">
        <v>0</v>
      </c>
      <c r="AP18" s="36">
        <v>0</v>
      </c>
      <c r="AQ18" s="39">
        <v>0</v>
      </c>
      <c r="AR18" s="38">
        <v>0</v>
      </c>
      <c r="AS18" s="38">
        <v>0</v>
      </c>
      <c r="AT18" s="36">
        <v>0</v>
      </c>
      <c r="AV18" s="68">
        <v>46311</v>
      </c>
      <c r="AW18" s="69">
        <v>50864</v>
      </c>
    </row>
    <row r="21" spans="2:49" ht="18.75" x14ac:dyDescent="0.3">
      <c r="C21" s="14" t="s">
        <v>50</v>
      </c>
      <c r="D21" s="15"/>
      <c r="E21" s="15"/>
      <c r="F21" s="15"/>
    </row>
    <row r="22" spans="2:49" ht="19.5" thickBot="1" x14ac:dyDescent="0.35">
      <c r="C22" s="16"/>
      <c r="D22" s="15"/>
      <c r="E22" s="15"/>
      <c r="F22" s="15"/>
    </row>
    <row r="23" spans="2:49" ht="25.5" x14ac:dyDescent="0.2">
      <c r="B23" s="17" t="s">
        <v>0</v>
      </c>
      <c r="C23" s="81" t="s">
        <v>25</v>
      </c>
      <c r="D23" s="82"/>
      <c r="E23" s="82"/>
      <c r="F23" s="83"/>
      <c r="G23" s="81" t="s">
        <v>26</v>
      </c>
      <c r="H23" s="82"/>
      <c r="I23" s="82"/>
      <c r="J23" s="83"/>
      <c r="K23" s="81" t="s">
        <v>27</v>
      </c>
      <c r="L23" s="82"/>
      <c r="M23" s="82"/>
      <c r="N23" s="83"/>
      <c r="O23" s="81" t="s">
        <v>31</v>
      </c>
      <c r="P23" s="82"/>
      <c r="Q23" s="82"/>
      <c r="R23" s="83"/>
      <c r="S23" s="81" t="s">
        <v>28</v>
      </c>
      <c r="T23" s="82"/>
      <c r="U23" s="82"/>
      <c r="V23" s="83"/>
      <c r="W23" s="81" t="s">
        <v>32</v>
      </c>
      <c r="X23" s="82"/>
      <c r="Y23" s="82"/>
      <c r="Z23" s="83"/>
      <c r="AA23" s="81" t="s">
        <v>29</v>
      </c>
      <c r="AB23" s="82"/>
      <c r="AC23" s="82"/>
      <c r="AD23" s="83"/>
      <c r="AE23" s="81" t="s">
        <v>33</v>
      </c>
      <c r="AF23" s="82"/>
      <c r="AG23" s="82"/>
      <c r="AH23" s="83"/>
      <c r="AI23" s="81" t="s">
        <v>30</v>
      </c>
      <c r="AJ23" s="82"/>
      <c r="AK23" s="82"/>
      <c r="AL23" s="83"/>
      <c r="AM23" s="81" t="s">
        <v>34</v>
      </c>
      <c r="AN23" s="82"/>
      <c r="AO23" s="82"/>
      <c r="AP23" s="83"/>
      <c r="AQ23" s="82" t="s">
        <v>42</v>
      </c>
      <c r="AR23" s="82"/>
      <c r="AS23" s="82"/>
      <c r="AT23" s="83"/>
    </row>
    <row r="24" spans="2:49" x14ac:dyDescent="0.2">
      <c r="B24" s="18"/>
      <c r="C24" s="19" t="s">
        <v>38</v>
      </c>
      <c r="D24" s="4" t="s">
        <v>39</v>
      </c>
      <c r="E24" s="4" t="s">
        <v>40</v>
      </c>
      <c r="F24" s="20" t="s">
        <v>41</v>
      </c>
      <c r="G24" s="19" t="s">
        <v>38</v>
      </c>
      <c r="H24" s="4" t="s">
        <v>39</v>
      </c>
      <c r="I24" s="4" t="s">
        <v>40</v>
      </c>
      <c r="J24" s="20" t="s">
        <v>41</v>
      </c>
      <c r="K24" s="19" t="s">
        <v>38</v>
      </c>
      <c r="L24" s="4" t="s">
        <v>39</v>
      </c>
      <c r="M24" s="4" t="s">
        <v>40</v>
      </c>
      <c r="N24" s="20" t="s">
        <v>41</v>
      </c>
      <c r="O24" s="19" t="s">
        <v>38</v>
      </c>
      <c r="P24" s="4" t="s">
        <v>39</v>
      </c>
      <c r="Q24" s="4" t="s">
        <v>40</v>
      </c>
      <c r="R24" s="20" t="s">
        <v>41</v>
      </c>
      <c r="S24" s="19" t="s">
        <v>38</v>
      </c>
      <c r="T24" s="4" t="s">
        <v>39</v>
      </c>
      <c r="U24" s="4" t="s">
        <v>40</v>
      </c>
      <c r="V24" s="20" t="s">
        <v>41</v>
      </c>
      <c r="W24" s="19" t="s">
        <v>38</v>
      </c>
      <c r="X24" s="4" t="s">
        <v>39</v>
      </c>
      <c r="Y24" s="4" t="s">
        <v>40</v>
      </c>
      <c r="Z24" s="20" t="s">
        <v>41</v>
      </c>
      <c r="AA24" s="19" t="s">
        <v>38</v>
      </c>
      <c r="AB24" s="4" t="s">
        <v>39</v>
      </c>
      <c r="AC24" s="4" t="s">
        <v>40</v>
      </c>
      <c r="AD24" s="20" t="s">
        <v>41</v>
      </c>
      <c r="AE24" s="19" t="s">
        <v>38</v>
      </c>
      <c r="AF24" s="4" t="s">
        <v>39</v>
      </c>
      <c r="AG24" s="4" t="s">
        <v>40</v>
      </c>
      <c r="AH24" s="20" t="s">
        <v>41</v>
      </c>
      <c r="AI24" s="19" t="s">
        <v>38</v>
      </c>
      <c r="AJ24" s="4" t="s">
        <v>39</v>
      </c>
      <c r="AK24" s="4" t="s">
        <v>40</v>
      </c>
      <c r="AL24" s="20" t="s">
        <v>41</v>
      </c>
      <c r="AM24" s="19" t="s">
        <v>38</v>
      </c>
      <c r="AN24" s="4" t="s">
        <v>39</v>
      </c>
      <c r="AO24" s="4" t="s">
        <v>40</v>
      </c>
      <c r="AP24" s="20" t="s">
        <v>41</v>
      </c>
      <c r="AQ24" s="21" t="s">
        <v>38</v>
      </c>
      <c r="AR24" s="4" t="s">
        <v>39</v>
      </c>
      <c r="AS24" s="4" t="s">
        <v>40</v>
      </c>
      <c r="AT24" s="20" t="s">
        <v>41</v>
      </c>
    </row>
    <row r="25" spans="2:49" x14ac:dyDescent="0.2">
      <c r="B25" s="22">
        <v>2004</v>
      </c>
      <c r="C25" s="23">
        <v>21</v>
      </c>
      <c r="D25" s="24">
        <v>32</v>
      </c>
      <c r="E25" s="24">
        <v>87</v>
      </c>
      <c r="F25" s="25">
        <v>156</v>
      </c>
      <c r="G25" s="26">
        <v>268</v>
      </c>
      <c r="H25" s="27">
        <v>268</v>
      </c>
      <c r="I25" s="27">
        <v>364</v>
      </c>
      <c r="J25" s="25">
        <v>468</v>
      </c>
      <c r="K25" s="26">
        <v>549</v>
      </c>
      <c r="L25" s="27">
        <v>514</v>
      </c>
      <c r="M25" s="27">
        <v>482</v>
      </c>
      <c r="N25" s="25">
        <v>556</v>
      </c>
      <c r="O25" s="26">
        <v>441</v>
      </c>
      <c r="P25" s="27">
        <v>402</v>
      </c>
      <c r="Q25" s="27">
        <v>786</v>
      </c>
      <c r="R25" s="25">
        <v>404</v>
      </c>
      <c r="S25" s="26">
        <v>502</v>
      </c>
      <c r="T25" s="27">
        <v>335</v>
      </c>
      <c r="U25" s="27">
        <v>241</v>
      </c>
      <c r="V25" s="25">
        <v>150</v>
      </c>
      <c r="W25" s="26">
        <v>139</v>
      </c>
      <c r="X25" s="27">
        <v>70</v>
      </c>
      <c r="Y25" s="27">
        <v>98</v>
      </c>
      <c r="Z25" s="25">
        <v>86</v>
      </c>
      <c r="AA25" s="26">
        <v>57</v>
      </c>
      <c r="AB25" s="27">
        <v>27</v>
      </c>
      <c r="AC25" s="27">
        <v>44</v>
      </c>
      <c r="AD25" s="25">
        <v>16</v>
      </c>
      <c r="AE25" s="26">
        <v>59</v>
      </c>
      <c r="AF25" s="27">
        <v>60</v>
      </c>
      <c r="AG25" s="27">
        <v>41</v>
      </c>
      <c r="AH25" s="25">
        <v>39</v>
      </c>
      <c r="AI25" s="26">
        <v>40</v>
      </c>
      <c r="AJ25" s="27">
        <v>29</v>
      </c>
      <c r="AK25" s="27">
        <v>7</v>
      </c>
      <c r="AL25" s="25">
        <v>10</v>
      </c>
      <c r="AM25" s="26">
        <v>15</v>
      </c>
      <c r="AN25" s="27">
        <v>6</v>
      </c>
      <c r="AO25" s="27">
        <v>2</v>
      </c>
      <c r="AP25" s="25">
        <v>8</v>
      </c>
      <c r="AQ25" s="28">
        <v>5</v>
      </c>
      <c r="AR25" s="27">
        <v>3</v>
      </c>
      <c r="AS25" s="27">
        <v>0</v>
      </c>
      <c r="AT25" s="29">
        <v>0</v>
      </c>
    </row>
    <row r="26" spans="2:49" x14ac:dyDescent="0.2">
      <c r="B26" s="22">
        <v>2005</v>
      </c>
      <c r="C26" s="23">
        <v>28</v>
      </c>
      <c r="D26" s="24">
        <v>35</v>
      </c>
      <c r="E26" s="24">
        <v>98</v>
      </c>
      <c r="F26" s="25">
        <v>160</v>
      </c>
      <c r="G26" s="26">
        <v>277</v>
      </c>
      <c r="H26" s="27">
        <v>394</v>
      </c>
      <c r="I26" s="27">
        <v>431</v>
      </c>
      <c r="J26" s="25">
        <v>528</v>
      </c>
      <c r="K26" s="26">
        <v>484</v>
      </c>
      <c r="L26" s="27">
        <v>483</v>
      </c>
      <c r="M26" s="27">
        <v>1014</v>
      </c>
      <c r="N26" s="25">
        <v>497</v>
      </c>
      <c r="O26" s="26">
        <v>571</v>
      </c>
      <c r="P26" s="27">
        <v>585</v>
      </c>
      <c r="Q26" s="27">
        <v>248</v>
      </c>
      <c r="R26" s="25">
        <v>321</v>
      </c>
      <c r="S26" s="26">
        <v>168</v>
      </c>
      <c r="T26" s="27">
        <v>124</v>
      </c>
      <c r="U26" s="27">
        <v>125</v>
      </c>
      <c r="V26" s="25">
        <v>159</v>
      </c>
      <c r="W26" s="26">
        <v>93</v>
      </c>
      <c r="X26" s="27">
        <v>65</v>
      </c>
      <c r="Y26" s="27">
        <v>56</v>
      </c>
      <c r="Z26" s="25">
        <v>38</v>
      </c>
      <c r="AA26" s="26">
        <v>65</v>
      </c>
      <c r="AB26" s="27">
        <v>62</v>
      </c>
      <c r="AC26" s="27">
        <v>56</v>
      </c>
      <c r="AD26" s="25">
        <v>80</v>
      </c>
      <c r="AE26" s="26">
        <v>28</v>
      </c>
      <c r="AF26" s="27">
        <v>17</v>
      </c>
      <c r="AG26" s="27">
        <v>11</v>
      </c>
      <c r="AH26" s="25">
        <v>10</v>
      </c>
      <c r="AI26" s="26">
        <v>6</v>
      </c>
      <c r="AJ26" s="27">
        <v>7</v>
      </c>
      <c r="AK26" s="27">
        <v>7</v>
      </c>
      <c r="AL26" s="25">
        <v>8</v>
      </c>
      <c r="AM26" s="26">
        <v>7</v>
      </c>
      <c r="AN26" s="27">
        <v>5</v>
      </c>
      <c r="AO26" s="27">
        <v>4</v>
      </c>
      <c r="AP26" s="29">
        <v>0</v>
      </c>
      <c r="AQ26" s="30">
        <v>0</v>
      </c>
      <c r="AR26" s="31">
        <v>0</v>
      </c>
      <c r="AS26" s="31">
        <v>0</v>
      </c>
      <c r="AT26" s="29">
        <v>0</v>
      </c>
    </row>
    <row r="27" spans="2:49" x14ac:dyDescent="0.2">
      <c r="B27" s="22">
        <v>2006</v>
      </c>
      <c r="C27" s="23">
        <v>23</v>
      </c>
      <c r="D27" s="24">
        <v>53</v>
      </c>
      <c r="E27" s="24">
        <v>110</v>
      </c>
      <c r="F27" s="25">
        <v>183</v>
      </c>
      <c r="G27" s="26">
        <v>237</v>
      </c>
      <c r="H27" s="27">
        <v>345</v>
      </c>
      <c r="I27" s="27">
        <v>345</v>
      </c>
      <c r="J27" s="25">
        <v>469</v>
      </c>
      <c r="K27" s="26">
        <v>571</v>
      </c>
      <c r="L27" s="27">
        <v>622</v>
      </c>
      <c r="M27" s="27">
        <v>456</v>
      </c>
      <c r="N27" s="25">
        <v>482</v>
      </c>
      <c r="O27" s="26">
        <v>295</v>
      </c>
      <c r="P27" s="27">
        <v>281</v>
      </c>
      <c r="Q27" s="27">
        <v>300</v>
      </c>
      <c r="R27" s="25">
        <v>346</v>
      </c>
      <c r="S27" s="26">
        <v>198</v>
      </c>
      <c r="T27" s="27">
        <v>185</v>
      </c>
      <c r="U27" s="27">
        <v>193</v>
      </c>
      <c r="V27" s="25">
        <v>102</v>
      </c>
      <c r="W27" s="26">
        <v>115</v>
      </c>
      <c r="X27" s="27">
        <v>93</v>
      </c>
      <c r="Y27" s="27">
        <v>129</v>
      </c>
      <c r="Z27" s="25">
        <v>120</v>
      </c>
      <c r="AA27" s="26">
        <v>48</v>
      </c>
      <c r="AB27" s="27">
        <v>34</v>
      </c>
      <c r="AC27" s="27">
        <v>18</v>
      </c>
      <c r="AD27" s="25">
        <v>11</v>
      </c>
      <c r="AE27" s="26">
        <v>25</v>
      </c>
      <c r="AF27" s="27">
        <v>12</v>
      </c>
      <c r="AG27" s="27">
        <v>49</v>
      </c>
      <c r="AH27" s="25">
        <v>18</v>
      </c>
      <c r="AI27" s="26">
        <v>14</v>
      </c>
      <c r="AJ27" s="27">
        <v>9</v>
      </c>
      <c r="AK27" s="27">
        <v>6</v>
      </c>
      <c r="AL27" s="29">
        <v>0</v>
      </c>
      <c r="AM27" s="32">
        <v>0</v>
      </c>
      <c r="AN27" s="31">
        <v>0</v>
      </c>
      <c r="AO27" s="31">
        <v>0</v>
      </c>
      <c r="AP27" s="29">
        <v>0</v>
      </c>
      <c r="AQ27" s="30">
        <v>0</v>
      </c>
      <c r="AR27" s="31">
        <v>0</v>
      </c>
      <c r="AS27" s="31">
        <v>0</v>
      </c>
      <c r="AT27" s="29">
        <v>0</v>
      </c>
    </row>
    <row r="28" spans="2:49" x14ac:dyDescent="0.2">
      <c r="B28" s="22">
        <v>2007</v>
      </c>
      <c r="C28" s="23">
        <v>35</v>
      </c>
      <c r="D28" s="24">
        <v>29</v>
      </c>
      <c r="E28" s="24">
        <v>88</v>
      </c>
      <c r="F28" s="25">
        <v>160</v>
      </c>
      <c r="G28" s="26">
        <v>198</v>
      </c>
      <c r="H28" s="27">
        <v>337</v>
      </c>
      <c r="I28" s="27">
        <v>405</v>
      </c>
      <c r="J28" s="25">
        <v>568</v>
      </c>
      <c r="K28" s="26">
        <v>384</v>
      </c>
      <c r="L28" s="27">
        <v>462</v>
      </c>
      <c r="M28" s="27">
        <v>546</v>
      </c>
      <c r="N28" s="25">
        <v>594</v>
      </c>
      <c r="O28" s="26">
        <v>429</v>
      </c>
      <c r="P28" s="27">
        <v>353</v>
      </c>
      <c r="Q28" s="27">
        <v>382</v>
      </c>
      <c r="R28" s="25">
        <v>262</v>
      </c>
      <c r="S28" s="26">
        <v>205</v>
      </c>
      <c r="T28" s="27">
        <v>197</v>
      </c>
      <c r="U28" s="27">
        <v>150</v>
      </c>
      <c r="V28" s="25">
        <v>126</v>
      </c>
      <c r="W28" s="26">
        <v>124</v>
      </c>
      <c r="X28" s="27">
        <v>62</v>
      </c>
      <c r="Y28" s="27">
        <v>51</v>
      </c>
      <c r="Z28" s="25">
        <v>52</v>
      </c>
      <c r="AA28" s="26">
        <v>45</v>
      </c>
      <c r="AB28" s="27">
        <v>28</v>
      </c>
      <c r="AC28" s="27">
        <v>57</v>
      </c>
      <c r="AD28" s="25">
        <v>30</v>
      </c>
      <c r="AE28" s="26">
        <v>16</v>
      </c>
      <c r="AF28" s="27">
        <v>5</v>
      </c>
      <c r="AG28" s="27">
        <v>9</v>
      </c>
      <c r="AH28" s="29">
        <v>0</v>
      </c>
      <c r="AI28" s="32">
        <v>0</v>
      </c>
      <c r="AJ28" s="31">
        <v>0</v>
      </c>
      <c r="AK28" s="31">
        <v>0</v>
      </c>
      <c r="AL28" s="29">
        <v>0</v>
      </c>
      <c r="AM28" s="32">
        <v>0</v>
      </c>
      <c r="AN28" s="31">
        <v>0</v>
      </c>
      <c r="AO28" s="31">
        <v>0</v>
      </c>
      <c r="AP28" s="29">
        <v>0</v>
      </c>
      <c r="AQ28" s="30">
        <v>0</v>
      </c>
      <c r="AR28" s="31">
        <v>0</v>
      </c>
      <c r="AS28" s="31">
        <v>0</v>
      </c>
      <c r="AT28" s="29">
        <v>0</v>
      </c>
    </row>
    <row r="29" spans="2:49" x14ac:dyDescent="0.2">
      <c r="B29" s="22">
        <v>2008</v>
      </c>
      <c r="C29" s="23">
        <v>13</v>
      </c>
      <c r="D29" s="24">
        <v>38</v>
      </c>
      <c r="E29" s="24">
        <v>90</v>
      </c>
      <c r="F29" s="25">
        <v>177</v>
      </c>
      <c r="G29" s="26">
        <v>287</v>
      </c>
      <c r="H29" s="27">
        <v>429</v>
      </c>
      <c r="I29" s="27">
        <v>587</v>
      </c>
      <c r="J29" s="25">
        <v>847</v>
      </c>
      <c r="K29" s="26">
        <v>694</v>
      </c>
      <c r="L29" s="27">
        <v>779</v>
      </c>
      <c r="M29" s="27">
        <v>843</v>
      </c>
      <c r="N29" s="25">
        <v>679</v>
      </c>
      <c r="O29" s="26">
        <v>480</v>
      </c>
      <c r="P29" s="27">
        <v>531</v>
      </c>
      <c r="Q29" s="27">
        <v>483</v>
      </c>
      <c r="R29" s="25">
        <v>328</v>
      </c>
      <c r="S29" s="26">
        <v>287</v>
      </c>
      <c r="T29" s="27">
        <v>206</v>
      </c>
      <c r="U29" s="27">
        <v>159</v>
      </c>
      <c r="V29" s="25">
        <v>128</v>
      </c>
      <c r="W29" s="26">
        <v>146</v>
      </c>
      <c r="X29" s="27">
        <v>64</v>
      </c>
      <c r="Y29" s="27">
        <v>77</v>
      </c>
      <c r="Z29" s="25">
        <v>81</v>
      </c>
      <c r="AA29" s="26">
        <v>23</v>
      </c>
      <c r="AB29" s="27">
        <v>46</v>
      </c>
      <c r="AC29" s="27">
        <v>26</v>
      </c>
      <c r="AD29" s="29">
        <v>0</v>
      </c>
      <c r="AE29" s="32">
        <v>0</v>
      </c>
      <c r="AF29" s="31">
        <v>0</v>
      </c>
      <c r="AG29" s="31">
        <v>0</v>
      </c>
      <c r="AH29" s="29">
        <v>0</v>
      </c>
      <c r="AI29" s="32">
        <v>0</v>
      </c>
      <c r="AJ29" s="31">
        <v>0</v>
      </c>
      <c r="AK29" s="31">
        <v>0</v>
      </c>
      <c r="AL29" s="29">
        <v>0</v>
      </c>
      <c r="AM29" s="32">
        <v>0</v>
      </c>
      <c r="AN29" s="31">
        <v>0</v>
      </c>
      <c r="AO29" s="31">
        <v>0</v>
      </c>
      <c r="AP29" s="29">
        <v>0</v>
      </c>
      <c r="AQ29" s="30">
        <v>0</v>
      </c>
      <c r="AR29" s="31">
        <v>0</v>
      </c>
      <c r="AS29" s="31">
        <v>0</v>
      </c>
      <c r="AT29" s="29">
        <v>0</v>
      </c>
    </row>
    <row r="30" spans="2:49" x14ac:dyDescent="0.2">
      <c r="B30" s="22">
        <v>2009</v>
      </c>
      <c r="C30" s="23">
        <v>24</v>
      </c>
      <c r="D30" s="24">
        <v>62</v>
      </c>
      <c r="E30" s="24">
        <v>179</v>
      </c>
      <c r="F30" s="25">
        <v>378</v>
      </c>
      <c r="G30" s="26">
        <v>544</v>
      </c>
      <c r="H30" s="27">
        <v>792</v>
      </c>
      <c r="I30" s="27">
        <v>981</v>
      </c>
      <c r="J30" s="25">
        <v>1049</v>
      </c>
      <c r="K30" s="26">
        <v>931</v>
      </c>
      <c r="L30" s="27">
        <v>925</v>
      </c>
      <c r="M30" s="27">
        <v>914</v>
      </c>
      <c r="N30" s="25">
        <v>686</v>
      </c>
      <c r="O30" s="26">
        <v>682</v>
      </c>
      <c r="P30" s="27">
        <v>515</v>
      </c>
      <c r="Q30" s="27">
        <v>364</v>
      </c>
      <c r="R30" s="25">
        <v>313</v>
      </c>
      <c r="S30" s="26">
        <v>331</v>
      </c>
      <c r="T30" s="27">
        <v>174</v>
      </c>
      <c r="U30" s="27">
        <v>148</v>
      </c>
      <c r="V30" s="25">
        <v>197</v>
      </c>
      <c r="W30" s="26">
        <v>90</v>
      </c>
      <c r="X30" s="27">
        <v>85</v>
      </c>
      <c r="Y30" s="27">
        <v>75</v>
      </c>
      <c r="Z30" s="29">
        <v>0</v>
      </c>
      <c r="AA30" s="32">
        <v>0</v>
      </c>
      <c r="AB30" s="31">
        <v>0</v>
      </c>
      <c r="AC30" s="31">
        <v>0</v>
      </c>
      <c r="AD30" s="29">
        <v>0</v>
      </c>
      <c r="AE30" s="32">
        <v>0</v>
      </c>
      <c r="AF30" s="31">
        <v>0</v>
      </c>
      <c r="AG30" s="31">
        <v>0</v>
      </c>
      <c r="AH30" s="29">
        <v>0</v>
      </c>
      <c r="AI30" s="32">
        <v>0</v>
      </c>
      <c r="AJ30" s="31">
        <v>0</v>
      </c>
      <c r="AK30" s="31">
        <v>0</v>
      </c>
      <c r="AL30" s="29">
        <v>0</v>
      </c>
      <c r="AM30" s="32">
        <v>0</v>
      </c>
      <c r="AN30" s="31">
        <v>0</v>
      </c>
      <c r="AO30" s="31">
        <v>0</v>
      </c>
      <c r="AP30" s="29">
        <v>0</v>
      </c>
      <c r="AQ30" s="30">
        <v>0</v>
      </c>
      <c r="AR30" s="31">
        <v>0</v>
      </c>
      <c r="AS30" s="31">
        <v>0</v>
      </c>
      <c r="AT30" s="29">
        <v>0</v>
      </c>
    </row>
    <row r="31" spans="2:49" x14ac:dyDescent="0.2">
      <c r="B31" s="22">
        <v>2010</v>
      </c>
      <c r="C31" s="23">
        <v>18</v>
      </c>
      <c r="D31" s="24">
        <v>75</v>
      </c>
      <c r="E31" s="24">
        <v>257</v>
      </c>
      <c r="F31" s="25">
        <v>498</v>
      </c>
      <c r="G31" s="26">
        <v>566</v>
      </c>
      <c r="H31" s="27">
        <v>894</v>
      </c>
      <c r="I31" s="27">
        <v>953</v>
      </c>
      <c r="J31" s="25">
        <v>986</v>
      </c>
      <c r="K31" s="26">
        <v>1013</v>
      </c>
      <c r="L31" s="27">
        <v>933</v>
      </c>
      <c r="M31" s="27">
        <v>701</v>
      </c>
      <c r="N31" s="25">
        <v>671</v>
      </c>
      <c r="O31" s="26">
        <v>611</v>
      </c>
      <c r="P31" s="27">
        <v>406</v>
      </c>
      <c r="Q31" s="27">
        <v>340</v>
      </c>
      <c r="R31" s="25">
        <v>451</v>
      </c>
      <c r="S31" s="26">
        <v>225</v>
      </c>
      <c r="T31" s="27">
        <v>232</v>
      </c>
      <c r="U31" s="27">
        <v>200</v>
      </c>
      <c r="V31" s="29">
        <v>0</v>
      </c>
      <c r="W31" s="32">
        <v>0</v>
      </c>
      <c r="X31" s="31">
        <v>0</v>
      </c>
      <c r="Y31" s="31">
        <v>0</v>
      </c>
      <c r="Z31" s="29">
        <v>0</v>
      </c>
      <c r="AA31" s="32">
        <v>0</v>
      </c>
      <c r="AB31" s="31">
        <v>0</v>
      </c>
      <c r="AC31" s="31">
        <v>0</v>
      </c>
      <c r="AD31" s="29">
        <v>0</v>
      </c>
      <c r="AE31" s="32">
        <v>0</v>
      </c>
      <c r="AF31" s="31">
        <v>0</v>
      </c>
      <c r="AG31" s="31">
        <v>0</v>
      </c>
      <c r="AH31" s="29">
        <v>0</v>
      </c>
      <c r="AI31" s="32">
        <v>0</v>
      </c>
      <c r="AJ31" s="31">
        <v>0</v>
      </c>
      <c r="AK31" s="31">
        <v>0</v>
      </c>
      <c r="AL31" s="29">
        <v>0</v>
      </c>
      <c r="AM31" s="32">
        <v>0</v>
      </c>
      <c r="AN31" s="31">
        <v>0</v>
      </c>
      <c r="AO31" s="31">
        <v>0</v>
      </c>
      <c r="AP31" s="29">
        <v>0</v>
      </c>
      <c r="AQ31" s="30">
        <v>0</v>
      </c>
      <c r="AR31" s="31">
        <v>0</v>
      </c>
      <c r="AS31" s="31">
        <v>0</v>
      </c>
      <c r="AT31" s="29">
        <v>0</v>
      </c>
    </row>
    <row r="32" spans="2:49" x14ac:dyDescent="0.2">
      <c r="B32" s="22">
        <v>2011</v>
      </c>
      <c r="C32" s="23">
        <v>15</v>
      </c>
      <c r="D32" s="24">
        <v>72</v>
      </c>
      <c r="E32" s="24">
        <v>175</v>
      </c>
      <c r="F32" s="25">
        <v>377</v>
      </c>
      <c r="G32" s="26">
        <v>603</v>
      </c>
      <c r="H32" s="27">
        <v>873</v>
      </c>
      <c r="I32" s="27">
        <v>889</v>
      </c>
      <c r="J32" s="25">
        <v>1118</v>
      </c>
      <c r="K32" s="26">
        <v>1099</v>
      </c>
      <c r="L32" s="27">
        <v>911</v>
      </c>
      <c r="M32" s="27">
        <v>944</v>
      </c>
      <c r="N32" s="25">
        <v>1081</v>
      </c>
      <c r="O32" s="26">
        <v>836</v>
      </c>
      <c r="P32" s="27">
        <v>801</v>
      </c>
      <c r="Q32" s="27">
        <v>611</v>
      </c>
      <c r="R32" s="29">
        <v>0</v>
      </c>
      <c r="S32" s="32">
        <v>0</v>
      </c>
      <c r="T32" s="31">
        <v>0</v>
      </c>
      <c r="U32" s="31">
        <v>0</v>
      </c>
      <c r="V32" s="29">
        <v>0</v>
      </c>
      <c r="W32" s="32">
        <v>0</v>
      </c>
      <c r="X32" s="31">
        <v>0</v>
      </c>
      <c r="Y32" s="31">
        <v>0</v>
      </c>
      <c r="Z32" s="29">
        <v>0</v>
      </c>
      <c r="AA32" s="32">
        <v>0</v>
      </c>
      <c r="AB32" s="31">
        <v>0</v>
      </c>
      <c r="AC32" s="31">
        <v>0</v>
      </c>
      <c r="AD32" s="29">
        <v>0</v>
      </c>
      <c r="AE32" s="32">
        <v>0</v>
      </c>
      <c r="AF32" s="31">
        <v>0</v>
      </c>
      <c r="AG32" s="31">
        <v>0</v>
      </c>
      <c r="AH32" s="29">
        <v>0</v>
      </c>
      <c r="AI32" s="32">
        <v>0</v>
      </c>
      <c r="AJ32" s="31">
        <v>0</v>
      </c>
      <c r="AK32" s="31">
        <v>0</v>
      </c>
      <c r="AL32" s="29">
        <v>0</v>
      </c>
      <c r="AM32" s="32">
        <v>0</v>
      </c>
      <c r="AN32" s="31">
        <v>0</v>
      </c>
      <c r="AO32" s="31">
        <v>0</v>
      </c>
      <c r="AP32" s="29">
        <v>0</v>
      </c>
      <c r="AQ32" s="30">
        <v>0</v>
      </c>
      <c r="AR32" s="31">
        <v>0</v>
      </c>
      <c r="AS32" s="31">
        <v>0</v>
      </c>
      <c r="AT32" s="29">
        <v>0</v>
      </c>
    </row>
    <row r="33" spans="2:46" x14ac:dyDescent="0.2">
      <c r="B33" s="22">
        <v>2012</v>
      </c>
      <c r="C33" s="23">
        <v>9</v>
      </c>
      <c r="D33" s="24">
        <v>68</v>
      </c>
      <c r="E33" s="24">
        <v>153</v>
      </c>
      <c r="F33" s="25">
        <v>358</v>
      </c>
      <c r="G33" s="26">
        <v>652</v>
      </c>
      <c r="H33" s="27">
        <v>783</v>
      </c>
      <c r="I33" s="27">
        <v>1176</v>
      </c>
      <c r="J33" s="25">
        <v>1391</v>
      </c>
      <c r="K33" s="26">
        <v>1509</v>
      </c>
      <c r="L33" s="27">
        <v>1389</v>
      </c>
      <c r="M33" s="27">
        <v>1436</v>
      </c>
      <c r="N33" s="29">
        <v>0</v>
      </c>
      <c r="O33" s="32">
        <v>0</v>
      </c>
      <c r="P33" s="31">
        <v>0</v>
      </c>
      <c r="Q33" s="31">
        <v>0</v>
      </c>
      <c r="R33" s="29">
        <v>0</v>
      </c>
      <c r="S33" s="32">
        <v>0</v>
      </c>
      <c r="T33" s="31">
        <v>0</v>
      </c>
      <c r="U33" s="31">
        <v>0</v>
      </c>
      <c r="V33" s="29">
        <v>0</v>
      </c>
      <c r="W33" s="32">
        <v>0</v>
      </c>
      <c r="X33" s="31">
        <v>0</v>
      </c>
      <c r="Y33" s="31">
        <v>0</v>
      </c>
      <c r="Z33" s="29">
        <v>0</v>
      </c>
      <c r="AA33" s="32">
        <v>0</v>
      </c>
      <c r="AB33" s="31">
        <v>0</v>
      </c>
      <c r="AC33" s="31">
        <v>0</v>
      </c>
      <c r="AD33" s="29">
        <v>0</v>
      </c>
      <c r="AE33" s="32">
        <v>0</v>
      </c>
      <c r="AF33" s="31">
        <v>0</v>
      </c>
      <c r="AG33" s="31">
        <v>0</v>
      </c>
      <c r="AH33" s="29">
        <v>0</v>
      </c>
      <c r="AI33" s="32">
        <v>0</v>
      </c>
      <c r="AJ33" s="31">
        <v>0</v>
      </c>
      <c r="AK33" s="31">
        <v>0</v>
      </c>
      <c r="AL33" s="29">
        <v>0</v>
      </c>
      <c r="AM33" s="32">
        <v>0</v>
      </c>
      <c r="AN33" s="31">
        <v>0</v>
      </c>
      <c r="AO33" s="31">
        <v>0</v>
      </c>
      <c r="AP33" s="29">
        <v>0</v>
      </c>
      <c r="AQ33" s="30">
        <v>0</v>
      </c>
      <c r="AR33" s="31">
        <v>0</v>
      </c>
      <c r="AS33" s="31">
        <v>0</v>
      </c>
      <c r="AT33" s="29">
        <v>0</v>
      </c>
    </row>
    <row r="34" spans="2:46" x14ac:dyDescent="0.2">
      <c r="B34" s="22">
        <v>2013</v>
      </c>
      <c r="C34" s="23">
        <v>26</v>
      </c>
      <c r="D34" s="24">
        <v>46</v>
      </c>
      <c r="E34" s="24">
        <v>162</v>
      </c>
      <c r="F34" s="25">
        <v>427</v>
      </c>
      <c r="G34" s="26">
        <v>771</v>
      </c>
      <c r="H34" s="27">
        <v>1117</v>
      </c>
      <c r="I34" s="27">
        <v>1286</v>
      </c>
      <c r="J34" s="29">
        <v>0</v>
      </c>
      <c r="K34" s="32">
        <v>0</v>
      </c>
      <c r="L34" s="31">
        <v>0</v>
      </c>
      <c r="M34" s="31">
        <v>0</v>
      </c>
      <c r="N34" s="29">
        <v>0</v>
      </c>
      <c r="O34" s="32">
        <v>0</v>
      </c>
      <c r="P34" s="31">
        <v>0</v>
      </c>
      <c r="Q34" s="31">
        <v>0</v>
      </c>
      <c r="R34" s="29">
        <v>0</v>
      </c>
      <c r="S34" s="32">
        <v>0</v>
      </c>
      <c r="T34" s="31">
        <v>0</v>
      </c>
      <c r="U34" s="31">
        <v>0</v>
      </c>
      <c r="V34" s="29">
        <v>0</v>
      </c>
      <c r="W34" s="32">
        <v>0</v>
      </c>
      <c r="X34" s="31">
        <v>0</v>
      </c>
      <c r="Y34" s="31">
        <v>0</v>
      </c>
      <c r="Z34" s="29">
        <v>0</v>
      </c>
      <c r="AA34" s="32">
        <v>0</v>
      </c>
      <c r="AB34" s="31">
        <v>0</v>
      </c>
      <c r="AC34" s="31">
        <v>0</v>
      </c>
      <c r="AD34" s="29">
        <v>0</v>
      </c>
      <c r="AE34" s="32">
        <v>0</v>
      </c>
      <c r="AF34" s="31">
        <v>0</v>
      </c>
      <c r="AG34" s="31">
        <v>0</v>
      </c>
      <c r="AH34" s="29">
        <v>0</v>
      </c>
      <c r="AI34" s="32">
        <v>0</v>
      </c>
      <c r="AJ34" s="31">
        <v>0</v>
      </c>
      <c r="AK34" s="31">
        <v>0</v>
      </c>
      <c r="AL34" s="29">
        <v>0</v>
      </c>
      <c r="AM34" s="32">
        <v>0</v>
      </c>
      <c r="AN34" s="31">
        <v>0</v>
      </c>
      <c r="AO34" s="31">
        <v>0</v>
      </c>
      <c r="AP34" s="29">
        <v>0</v>
      </c>
      <c r="AQ34" s="30">
        <v>0</v>
      </c>
      <c r="AR34" s="31">
        <v>0</v>
      </c>
      <c r="AS34" s="31">
        <v>0</v>
      </c>
      <c r="AT34" s="29">
        <v>0</v>
      </c>
    </row>
    <row r="35" spans="2:46" ht="13.5" thickBot="1" x14ac:dyDescent="0.25">
      <c r="B35" s="33">
        <v>2014</v>
      </c>
      <c r="C35" s="34">
        <v>34</v>
      </c>
      <c r="D35" s="35">
        <v>131</v>
      </c>
      <c r="E35" s="35">
        <v>247</v>
      </c>
      <c r="F35" s="36">
        <v>0</v>
      </c>
      <c r="G35" s="37">
        <v>0</v>
      </c>
      <c r="H35" s="38">
        <v>0</v>
      </c>
      <c r="I35" s="38">
        <v>0</v>
      </c>
      <c r="J35" s="36">
        <v>0</v>
      </c>
      <c r="K35" s="37">
        <v>0</v>
      </c>
      <c r="L35" s="38">
        <v>0</v>
      </c>
      <c r="M35" s="38">
        <v>0</v>
      </c>
      <c r="N35" s="36">
        <v>0</v>
      </c>
      <c r="O35" s="37">
        <v>0</v>
      </c>
      <c r="P35" s="38">
        <v>0</v>
      </c>
      <c r="Q35" s="38">
        <v>0</v>
      </c>
      <c r="R35" s="36">
        <v>0</v>
      </c>
      <c r="S35" s="37">
        <v>0</v>
      </c>
      <c r="T35" s="38">
        <v>0</v>
      </c>
      <c r="U35" s="38">
        <v>0</v>
      </c>
      <c r="V35" s="36">
        <v>0</v>
      </c>
      <c r="W35" s="37">
        <v>0</v>
      </c>
      <c r="X35" s="38">
        <v>0</v>
      </c>
      <c r="Y35" s="38">
        <v>0</v>
      </c>
      <c r="Z35" s="36">
        <v>0</v>
      </c>
      <c r="AA35" s="37">
        <v>0</v>
      </c>
      <c r="AB35" s="38">
        <v>0</v>
      </c>
      <c r="AC35" s="38">
        <v>0</v>
      </c>
      <c r="AD35" s="36">
        <v>0</v>
      </c>
      <c r="AE35" s="37">
        <v>0</v>
      </c>
      <c r="AF35" s="38">
        <v>0</v>
      </c>
      <c r="AG35" s="38">
        <v>0</v>
      </c>
      <c r="AH35" s="36">
        <v>0</v>
      </c>
      <c r="AI35" s="37">
        <v>0</v>
      </c>
      <c r="AJ35" s="38">
        <v>0</v>
      </c>
      <c r="AK35" s="38">
        <v>0</v>
      </c>
      <c r="AL35" s="36">
        <v>0</v>
      </c>
      <c r="AM35" s="37">
        <v>0</v>
      </c>
      <c r="AN35" s="38">
        <v>0</v>
      </c>
      <c r="AO35" s="38">
        <v>0</v>
      </c>
      <c r="AP35" s="36">
        <v>0</v>
      </c>
      <c r="AQ35" s="39">
        <v>0</v>
      </c>
      <c r="AR35" s="38">
        <v>0</v>
      </c>
      <c r="AS35" s="38">
        <v>0</v>
      </c>
      <c r="AT35" s="36">
        <v>0</v>
      </c>
    </row>
    <row r="37" spans="2:46" ht="18.75" x14ac:dyDescent="0.3">
      <c r="B37" s="40" t="s">
        <v>2</v>
      </c>
    </row>
    <row r="38" spans="2:46" ht="18.75" x14ac:dyDescent="0.3">
      <c r="B38" s="41" t="s">
        <v>35</v>
      </c>
    </row>
    <row r="39" spans="2:46" ht="18.75" x14ac:dyDescent="0.3">
      <c r="B39" s="41" t="s">
        <v>36</v>
      </c>
    </row>
    <row r="40" spans="2:46" ht="18.75" x14ac:dyDescent="0.3">
      <c r="B40" s="41" t="s">
        <v>43</v>
      </c>
    </row>
    <row r="41" spans="2:46" ht="18.75" x14ac:dyDescent="0.3">
      <c r="B41" s="41" t="s">
        <v>37</v>
      </c>
    </row>
    <row r="43" spans="2:46" ht="18.75" x14ac:dyDescent="0.3">
      <c r="B43" s="14" t="s">
        <v>65</v>
      </c>
    </row>
    <row r="44" spans="2:46" ht="18.75" x14ac:dyDescent="0.3">
      <c r="B44" s="77" t="s">
        <v>69</v>
      </c>
    </row>
  </sheetData>
  <mergeCells count="23">
    <mergeCell ref="W23:Z23"/>
    <mergeCell ref="AA23:AD23"/>
    <mergeCell ref="AE23:AH23"/>
    <mergeCell ref="AI23:AL23"/>
    <mergeCell ref="AM23:AP23"/>
    <mergeCell ref="AQ23:AT23"/>
    <mergeCell ref="AA6:AD6"/>
    <mergeCell ref="AE6:AH6"/>
    <mergeCell ref="AI6:AL6"/>
    <mergeCell ref="AM6:AP6"/>
    <mergeCell ref="AQ6:AT6"/>
    <mergeCell ref="C23:F23"/>
    <mergeCell ref="G23:J23"/>
    <mergeCell ref="K23:N23"/>
    <mergeCell ref="O23:R23"/>
    <mergeCell ref="S23:V23"/>
    <mergeCell ref="AV6:AW6"/>
    <mergeCell ref="W6:Z6"/>
    <mergeCell ref="C6:F6"/>
    <mergeCell ref="G6:J6"/>
    <mergeCell ref="K6:N6"/>
    <mergeCell ref="O6:R6"/>
    <mergeCell ref="S6:V6"/>
  </mergeCells>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Disclaimer</vt:lpstr>
      <vt:lpstr>1) Notification Year</vt:lpstr>
      <vt:lpstr>2) Settlement Year</vt:lpstr>
      <vt:lpstr>3) Monthly Notifications</vt:lpstr>
      <vt:lpstr>4) Settlement patterns</vt:lpstr>
      <vt:lpstr>Disclaimer!Print_Area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ifoa-user</dc:creator>
  <cp:lastModifiedBy>Windows User</cp:lastModifiedBy>
  <cp:lastPrinted>2014-11-27T21:32:44Z</cp:lastPrinted>
  <dcterms:created xsi:type="dcterms:W3CDTF">2007-05-24T11:51:49Z</dcterms:created>
  <dcterms:modified xsi:type="dcterms:W3CDTF">2014-12-04T10:37:12Z</dcterms:modified>
</cp:coreProperties>
</file>