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50" firstSheet="2" activeTab="2"/>
  </bookViews>
  <sheets>
    <sheet name="Original" sheetId="1" r:id="rId1"/>
    <sheet name="Log" sheetId="2" r:id="rId2"/>
    <sheet name="Parameters" sheetId="3" r:id="rId3"/>
    <sheet name="X" sheetId="4" r:id="rId4"/>
    <sheet name="Residuals" sheetId="5" r:id="rId5"/>
    <sheet name="Fitted deaths" sheetId="6" r:id="rId6"/>
    <sheet name="logL" sheetId="7" r:id="rId7"/>
    <sheet name="Fitted mu" sheetId="8" r:id="rId8"/>
    <sheet name="Deaths" sheetId="9" r:id="rId9"/>
    <sheet name="Exp" sheetId="10" r:id="rId10"/>
    <sheet name="Cohort" sheetId="11" r:id="rId11"/>
  </sheets>
  <definedNames>
    <definedName name="AIC">'Parameters'!$B$17</definedName>
    <definedName name="alpha">'Parameters'!$B$1</definedName>
    <definedName name="beta">'Parameters'!$B$2</definedName>
    <definedName name="BIC">#REF!</definedName>
    <definedName name="delta">'Parameters'!$B$3</definedName>
    <definedName name="ell">'Parameters'!$B$16</definedName>
    <definedName name="lambdaA">#REF!</definedName>
    <definedName name="lambdaY">#REF!</definedName>
    <definedName name="logL">'Parameters'!$B$16</definedName>
    <definedName name="Offset">#REF!</definedName>
    <definedName name="Sefactor">#REF!</definedName>
    <definedName name="solver_adj" localSheetId="2" hidden="1">'Parameters'!$B$1:$B$3,'Parameters'!$B$5:$C$13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'Parameters'!$B$1</definedName>
    <definedName name="solver_lhs2" localSheetId="2" hidden="1">'Parameters'!$B$2</definedName>
    <definedName name="solver_lhs3" localSheetId="2" hidden="1">'Parameters'!$B$1</definedName>
    <definedName name="solver_lhs4" localSheetId="2" hidden="1">'Parameters'!$B$2</definedName>
    <definedName name="solver_lin" localSheetId="2" hidden="1">2</definedName>
    <definedName name="solver_neg" localSheetId="2" hidden="1">2</definedName>
    <definedName name="solver_num" localSheetId="2" hidden="1">4</definedName>
    <definedName name="solver_nwt" localSheetId="2" hidden="1">1</definedName>
    <definedName name="solver_opt" localSheetId="2" hidden="1">'Parameters'!$B$16</definedName>
    <definedName name="solver_pre" localSheetId="2" hidden="1">0.000001</definedName>
    <definedName name="solver_rel1" localSheetId="2" hidden="1">1</definedName>
    <definedName name="solver_rel2" localSheetId="2" hidden="1">3</definedName>
    <definedName name="solver_rel3" localSheetId="2" hidden="1">3</definedName>
    <definedName name="solver_rel4" localSheetId="2" hidden="1">1</definedName>
    <definedName name="solver_rhs1" localSheetId="2" hidden="1">-5</definedName>
    <definedName name="solver_rhs2" localSheetId="2" hidden="1">0.05</definedName>
    <definedName name="solver_rhs3" localSheetId="2" hidden="1">-20</definedName>
    <definedName name="solver_rhs4" localSheetId="2" hidden="1">0.2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StartYear">#REF!</definedName>
    <definedName name="X">'Parameters'!$B$15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<sst xmlns="http://schemas.openxmlformats.org/spreadsheetml/2006/main" count="12" uniqueCount="11">
  <si>
    <t>alpha</t>
  </si>
  <si>
    <t>X</t>
  </si>
  <si>
    <t>npar</t>
  </si>
  <si>
    <t>Model</t>
  </si>
  <si>
    <t>beta</t>
  </si>
  <si>
    <t>1. Alpha and beta only</t>
  </si>
  <si>
    <t>delta</t>
  </si>
  <si>
    <t>2. Alpha, beta and delta</t>
  </si>
  <si>
    <t>3. Alpha and beta, together with cohorts but not delta</t>
  </si>
  <si>
    <t>4. Alpha, beta and delta, together with cohorts</t>
  </si>
  <si>
    <t>logL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</si>
</sst>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  <numFmt numFmtId="166" formatCode="0.0%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0" fontId="0" fillId="0" borderId="0" xfId="22" applyNumberFormat="1" applyAlignment="1">
      <alignment/>
    </xf>
    <xf numFmtId="0" fontId="0" fillId="0" borderId="0" xfId="22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9887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'Fitted mu'!$B$1</c:f>
              <c:strCache>
                <c:ptCount val="1"/>
                <c:pt idx="0">
                  <c:v>1961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mu'!$B$2:$B$42</c:f>
              <c:numCache>
                <c:ptCount val="41"/>
                <c:pt idx="0">
                  <c:v>0.025623862030585677</c:v>
                </c:pt>
                <c:pt idx="1">
                  <c:v>0.027897260772499186</c:v>
                </c:pt>
                <c:pt idx="2">
                  <c:v>0.030623909534937866</c:v>
                </c:pt>
                <c:pt idx="3">
                  <c:v>0.033276669865668324</c:v>
                </c:pt>
                <c:pt idx="4">
                  <c:v>0.03615922245607969</c:v>
                </c:pt>
                <c:pt idx="5">
                  <c:v>0.03929147279178918</c:v>
                </c:pt>
                <c:pt idx="6">
                  <c:v>0.04269505064781438</c:v>
                </c:pt>
                <c:pt idx="7">
                  <c:v>0.04639345945312499</c:v>
                </c:pt>
                <c:pt idx="8">
                  <c:v>0.050412238593724124</c:v>
                </c:pt>
                <c:pt idx="9">
                  <c:v>0.0547791397750439</c:v>
                </c:pt>
                <c:pt idx="10">
                  <c:v>0.05952431866152765</c:v>
                </c:pt>
                <c:pt idx="11">
                  <c:v>0.06468054311676619</c:v>
                </c:pt>
                <c:pt idx="12">
                  <c:v>0.07028341948219255</c:v>
                </c:pt>
                <c:pt idx="13">
                  <c:v>0.07637163845690377</c:v>
                </c:pt>
                <c:pt idx="14">
                  <c:v>0.08298724227653456</c:v>
                </c:pt>
                <c:pt idx="15">
                  <c:v>0.0901759150361884</c:v>
                </c:pt>
                <c:pt idx="16">
                  <c:v>0.09798729816225228</c:v>
                </c:pt>
                <c:pt idx="17">
                  <c:v>0.10647533321158935</c:v>
                </c:pt>
                <c:pt idx="18">
                  <c:v>0.11569863436530943</c:v>
                </c:pt>
                <c:pt idx="19">
                  <c:v>0.12572089318937707</c:v>
                </c:pt>
                <c:pt idx="20">
                  <c:v>0.13661131845713367</c:v>
                </c:pt>
                <c:pt idx="21">
                  <c:v>0.14844511407093086</c:v>
                </c:pt>
                <c:pt idx="22">
                  <c:v>0.16130399838316622</c:v>
                </c:pt>
                <c:pt idx="23">
                  <c:v>0.17527676850289553</c:v>
                </c:pt>
                <c:pt idx="24">
                  <c:v>0.19045991348484634</c:v>
                </c:pt>
                <c:pt idx="25">
                  <c:v>0.2069582806352109</c:v>
                </c:pt>
                <c:pt idx="26">
                  <c:v>0.22488579953539964</c:v>
                </c:pt>
                <c:pt idx="27">
                  <c:v>0.24436626878350476</c:v>
                </c:pt>
                <c:pt idx="28">
                  <c:v>0.2655342108863227</c:v>
                </c:pt>
                <c:pt idx="29">
                  <c:v>0.28853580120539785</c:v>
                </c:pt>
                <c:pt idx="30">
                  <c:v>0.3135298773719294</c:v>
                </c:pt>
                <c:pt idx="31">
                  <c:v>0.3406890361410655</c:v>
                </c:pt>
                <c:pt idx="32">
                  <c:v>0.3702008252599151</c:v>
                </c:pt>
                <c:pt idx="33">
                  <c:v>0.4022690385797326</c:v>
                </c:pt>
                <c:pt idx="34">
                  <c:v>0.4371151233556802</c:v>
                </c:pt>
                <c:pt idx="35">
                  <c:v>0.47497970945228524</c:v>
                </c:pt>
                <c:pt idx="36">
                  <c:v>0.5161242710145312</c:v>
                </c:pt>
                <c:pt idx="37">
                  <c:v>0.5608329320792622</c:v>
                </c:pt>
                <c:pt idx="38">
                  <c:v>0.6094144285955638</c:v>
                </c:pt>
                <c:pt idx="39">
                  <c:v>0.6622042404028615</c:v>
                </c:pt>
                <c:pt idx="40">
                  <c:v>0.7195669078891312</c:v>
                </c:pt>
              </c:numCache>
            </c:numRef>
          </c:yVal>
          <c:smooth val="0"/>
        </c:ser>
        <c:ser>
          <c:idx val="18"/>
          <c:order val="1"/>
          <c:tx>
            <c:strRef>
              <c:f>'Fitted mu'!$T$1</c:f>
              <c:strCache>
                <c:ptCount val="1"/>
                <c:pt idx="0">
                  <c:v>1979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mu'!$T$2:$T$42</c:f>
              <c:numCache>
                <c:ptCount val="41"/>
                <c:pt idx="0">
                  <c:v>0.0195894616743208</c:v>
                </c:pt>
                <c:pt idx="1">
                  <c:v>0.02130589604213678</c:v>
                </c:pt>
                <c:pt idx="2">
                  <c:v>0.023172724891843088</c:v>
                </c:pt>
                <c:pt idx="3">
                  <c:v>0.02520312583197938</c:v>
                </c:pt>
                <c:pt idx="4">
                  <c:v>0.027411431097003978</c:v>
                </c:pt>
                <c:pt idx="5">
                  <c:v>0.0314606176386216</c:v>
                </c:pt>
                <c:pt idx="6">
                  <c:v>0.034231360737448716</c:v>
                </c:pt>
                <c:pt idx="7">
                  <c:v>0.03724612375374476</c:v>
                </c:pt>
                <c:pt idx="8">
                  <c:v>0.0405263975720839</c:v>
                </c:pt>
                <c:pt idx="9">
                  <c:v>0.04409556578368723</c:v>
                </c:pt>
                <c:pt idx="10">
                  <c:v>0.049963098901245555</c:v>
                </c:pt>
                <c:pt idx="11">
                  <c:v>0.054389890246320995</c:v>
                </c:pt>
                <c:pt idx="12">
                  <c:v>0.05920890068996686</c:v>
                </c:pt>
                <c:pt idx="13">
                  <c:v>0.06445488132146933</c:v>
                </c:pt>
                <c:pt idx="14">
                  <c:v>0.07016566221890146</c:v>
                </c:pt>
                <c:pt idx="15">
                  <c:v>0.07922402875388636</c:v>
                </c:pt>
                <c:pt idx="16">
                  <c:v>0.0862529382556398</c:v>
                </c:pt>
                <c:pt idx="17">
                  <c:v>0.09390546624235224</c:v>
                </c:pt>
                <c:pt idx="18">
                  <c:v>0.10223694135564074</c:v>
                </c:pt>
                <c:pt idx="19">
                  <c:v>0.11130760110152786</c:v>
                </c:pt>
                <c:pt idx="20">
                  <c:v>0.1180169527892635</c:v>
                </c:pt>
                <c:pt idx="21">
                  <c:v>0.12824003323416472</c:v>
                </c:pt>
                <c:pt idx="22">
                  <c:v>0.13934867606068038</c:v>
                </c:pt>
                <c:pt idx="23">
                  <c:v>0.15141959207392977</c:v>
                </c:pt>
                <c:pt idx="24">
                  <c:v>0.16453613706276748</c:v>
                </c:pt>
                <c:pt idx="25">
                  <c:v>0.17878888741372376</c:v>
                </c:pt>
                <c:pt idx="26">
                  <c:v>0.19427626558682948</c:v>
                </c:pt>
                <c:pt idx="27">
                  <c:v>0.2111052197725525</c:v>
                </c:pt>
                <c:pt idx="28">
                  <c:v>0.22939196242322102</c:v>
                </c:pt>
                <c:pt idx="29">
                  <c:v>0.24926277275886727</c:v>
                </c:pt>
                <c:pt idx="30">
                  <c:v>0.2708548687892001</c:v>
                </c:pt>
                <c:pt idx="31">
                  <c:v>0.2943173548734626</c:v>
                </c:pt>
                <c:pt idx="32">
                  <c:v>0.3198122513615515</c:v>
                </c:pt>
                <c:pt idx="33">
                  <c:v>0.347515613426595</c:v>
                </c:pt>
                <c:pt idx="34">
                  <c:v>0.37761874681509305</c:v>
                </c:pt>
                <c:pt idx="35">
                  <c:v>0.41032952890999125</c:v>
                </c:pt>
                <c:pt idx="36">
                  <c:v>0.4458738442292975</c:v>
                </c:pt>
                <c:pt idx="37">
                  <c:v>0.48449714427308704</c:v>
                </c:pt>
                <c:pt idx="38">
                  <c:v>0.5264661424904286</c:v>
                </c:pt>
                <c:pt idx="39">
                  <c:v>0.5720706560708378</c:v>
                </c:pt>
                <c:pt idx="40">
                  <c:v>0.621625607278761</c:v>
                </c:pt>
              </c:numCache>
            </c:numRef>
          </c:yVal>
          <c:smooth val="0"/>
        </c:ser>
        <c:ser>
          <c:idx val="36"/>
          <c:order val="2"/>
          <c:tx>
            <c:strRef>
              <c:f>'Fitted mu'!$AL$1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mu'!$AL$2:$AL$42</c:f>
              <c:numCache>
                <c:ptCount val="41"/>
                <c:pt idx="0">
                  <c:v>0.011818400153028642</c:v>
                </c:pt>
                <c:pt idx="1">
                  <c:v>0.012813190823355334</c:v>
                </c:pt>
                <c:pt idx="2">
                  <c:v>0.013891716048694148</c:v>
                </c:pt>
                <c:pt idx="3">
                  <c:v>0.016963974722710922</c:v>
                </c:pt>
                <c:pt idx="4">
                  <c:v>0.018437707231853624</c:v>
                </c:pt>
                <c:pt idx="5">
                  <c:v>0.020039469141181435</c:v>
                </c:pt>
                <c:pt idx="6">
                  <c:v>0.02178038290827066</c:v>
                </c:pt>
                <c:pt idx="7">
                  <c:v>0.02367253724581055</c:v>
                </c:pt>
                <c:pt idx="8">
                  <c:v>0.029409008725463467</c:v>
                </c:pt>
                <c:pt idx="9">
                  <c:v>0.031920497076367814</c:v>
                </c:pt>
                <c:pt idx="10">
                  <c:v>0.03464646303158756</c:v>
                </c:pt>
                <c:pt idx="11">
                  <c:v>0.037605222679563385</c:v>
                </c:pt>
                <c:pt idx="12">
                  <c:v>0.040816656277157345</c:v>
                </c:pt>
                <c:pt idx="13">
                  <c:v>0.049072059637488875</c:v>
                </c:pt>
                <c:pt idx="14">
                  <c:v>0.05329941110745972</c:v>
                </c:pt>
                <c:pt idx="15">
                  <c:v>0.057890931120236334</c:v>
                </c:pt>
                <c:pt idx="16">
                  <c:v>0.06287799126356386</c:v>
                </c:pt>
                <c:pt idx="17">
                  <c:v>0.0682946656554774</c:v>
                </c:pt>
                <c:pt idx="18">
                  <c:v>0.07674881039403815</c:v>
                </c:pt>
                <c:pt idx="19">
                  <c:v>0.08347356363327633</c:v>
                </c:pt>
                <c:pt idx="20">
                  <c:v>0.09078754172038461</c:v>
                </c:pt>
                <c:pt idx="21">
                  <c:v>0.09874237270906201</c:v>
                </c:pt>
                <c:pt idx="22">
                  <c:v>0.1073942083181897</c:v>
                </c:pt>
                <c:pt idx="23">
                  <c:v>0.12417938236118195</c:v>
                </c:pt>
                <c:pt idx="24">
                  <c:v>0.13511588623552018</c:v>
                </c:pt>
                <c:pt idx="25">
                  <c:v>0.14701557026681494</c:v>
                </c:pt>
                <c:pt idx="26">
                  <c:v>0.15996326193059365</c:v>
                </c:pt>
                <c:pt idx="27">
                  <c:v>0.17405125947568842</c:v>
                </c:pt>
                <c:pt idx="28">
                  <c:v>0.1989508307697264</c:v>
                </c:pt>
                <c:pt idx="29">
                  <c:v>0.21657811640882907</c:v>
                </c:pt>
                <c:pt idx="30">
                  <c:v>0.23576720099996606</c:v>
                </c:pt>
                <c:pt idx="31">
                  <c:v>0.2566564618302884</c:v>
                </c:pt>
                <c:pt idx="32">
                  <c:v>0.27939653658293084</c:v>
                </c:pt>
                <c:pt idx="33">
                  <c:v>0.316096862057743</c:v>
                </c:pt>
                <c:pt idx="34">
                  <c:v>0.344141588792031</c:v>
                </c:pt>
                <c:pt idx="35">
                  <c:v>0.37467449808049197</c:v>
                </c:pt>
                <c:pt idx="36">
                  <c:v>0.40791634630565615</c:v>
                </c:pt>
                <c:pt idx="37">
                  <c:v>0.4441074757845104</c:v>
                </c:pt>
                <c:pt idx="38">
                  <c:v>0.4548080685052061</c:v>
                </c:pt>
                <c:pt idx="39">
                  <c:v>0.4942052852730488</c:v>
                </c:pt>
                <c:pt idx="40">
                  <c:v>0.5370152398451132</c:v>
                </c:pt>
              </c:numCache>
            </c:numRef>
          </c:yVal>
          <c:smooth val="0"/>
        </c:ser>
        <c:ser>
          <c:idx val="42"/>
          <c:order val="3"/>
          <c:tx>
            <c:strRef>
              <c:f>'Fitted mu'!$AS$1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mu'!$AS$2:$AS$42</c:f>
              <c:numCache>
                <c:ptCount val="41"/>
                <c:pt idx="0">
                  <c:v>0.009341967995616743</c:v>
                </c:pt>
                <c:pt idx="1">
                  <c:v>0.01024369076646102</c:v>
                </c:pt>
                <c:pt idx="2">
                  <c:v>0.011232451295927525</c:v>
                </c:pt>
                <c:pt idx="3">
                  <c:v>0.01231665080407072</c:v>
                </c:pt>
                <c:pt idx="4">
                  <c:v>0.01350550142909737</c:v>
                </c:pt>
                <c:pt idx="5">
                  <c:v>0.01480910450031331</c:v>
                </c:pt>
                <c:pt idx="6">
                  <c:v>0.016238536366276726</c:v>
                </c:pt>
                <c:pt idx="7">
                  <c:v>0.017805942507415826</c:v>
                </c:pt>
                <c:pt idx="8">
                  <c:v>0.019524640732759176</c:v>
                </c:pt>
                <c:pt idx="9">
                  <c:v>0.021409234337612378</c:v>
                </c:pt>
                <c:pt idx="10">
                  <c:v>0.023475736183649988</c:v>
                </c:pt>
                <c:pt idx="11">
                  <c:v>0.02574170475569631</c:v>
                </c:pt>
                <c:pt idx="12">
                  <c:v>0.028226393351231296</c:v>
                </c:pt>
                <c:pt idx="13">
                  <c:v>0.03095091367024277</c:v>
                </c:pt>
                <c:pt idx="14">
                  <c:v>0.03393841519540196</c:v>
                </c:pt>
                <c:pt idx="15">
                  <c:v>0.03721428188670515</c:v>
                </c:pt>
                <c:pt idx="16">
                  <c:v>0.0372043791707531</c:v>
                </c:pt>
                <c:pt idx="17">
                  <c:v>0.04033598487162095</c:v>
                </c:pt>
                <c:pt idx="18">
                  <c:v>0.0437311873448122</c:v>
                </c:pt>
                <c:pt idx="19">
                  <c:v>0.04741217433202125</c:v>
                </c:pt>
                <c:pt idx="20">
                  <c:v>0.051403001184614376</c:v>
                </c:pt>
                <c:pt idx="21">
                  <c:v>0.06564666898334076</c:v>
                </c:pt>
                <c:pt idx="22">
                  <c:v>0.0713496738379848</c:v>
                </c:pt>
                <c:pt idx="23">
                  <c:v>0.07754812293794686</c:v>
                </c:pt>
                <c:pt idx="24">
                  <c:v>0.08428505762835554</c:v>
                </c:pt>
                <c:pt idx="25">
                  <c:v>0.091607258438734</c:v>
                </c:pt>
                <c:pt idx="26">
                  <c:v>0.11105670173839494</c:v>
                </c:pt>
                <c:pt idx="27">
                  <c:v>0.12054078926101652</c:v>
                </c:pt>
                <c:pt idx="28">
                  <c:v>0.13083480463786726</c:v>
                </c:pt>
                <c:pt idx="29">
                  <c:v>0.14200791457871145</c:v>
                </c:pt>
                <c:pt idx="30">
                  <c:v>0.15413519253391333</c:v>
                </c:pt>
                <c:pt idx="31">
                  <c:v>0.1876196131293388</c:v>
                </c:pt>
                <c:pt idx="32">
                  <c:v>0.20378225340196646</c:v>
                </c:pt>
                <c:pt idx="33">
                  <c:v>0.22133723713072476</c:v>
                </c:pt>
                <c:pt idx="34">
                  <c:v>0.24040450884615613</c:v>
                </c:pt>
                <c:pt idx="35">
                  <c:v>0.26111434579544973</c:v>
                </c:pt>
                <c:pt idx="36">
                  <c:v>0.3006912591488685</c:v>
                </c:pt>
                <c:pt idx="37">
                  <c:v>0.3270379153196984</c:v>
                </c:pt>
                <c:pt idx="38">
                  <c:v>0.35569307321867555</c:v>
                </c:pt>
                <c:pt idx="39">
                  <c:v>0.38685900444316335</c:v>
                </c:pt>
                <c:pt idx="40">
                  <c:v>0.4207557036871133</c:v>
                </c:pt>
              </c:numCache>
            </c:numRef>
          </c:yVal>
          <c:smooth val="0"/>
        </c:ser>
        <c:ser>
          <c:idx val="43"/>
          <c:order val="4"/>
          <c:tx>
            <c:strRef>
              <c:f>'Fitted mu'!$AT$1</c:f>
              <c:strCache>
                <c:ptCount val="1"/>
                <c:pt idx="0">
                  <c:v>2033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mu'!$AT$2:$AT$42</c:f>
              <c:numCache>
                <c:ptCount val="41"/>
                <c:pt idx="0">
                  <c:v>0.008070419115700587</c:v>
                </c:pt>
                <c:pt idx="1">
                  <c:v>0.008849407085933266</c:v>
                </c:pt>
                <c:pt idx="2">
                  <c:v>0.009703585978603504</c:v>
                </c:pt>
                <c:pt idx="3">
                  <c:v>0.01064021351145927</c:v>
                </c:pt>
                <c:pt idx="4">
                  <c:v>0.011667247945149195</c:v>
                </c:pt>
                <c:pt idx="5">
                  <c:v>0.012793415702324493</c:v>
                </c:pt>
                <c:pt idx="6">
                  <c:v>0.014028285513597178</c:v>
                </c:pt>
                <c:pt idx="7">
                  <c:v>0.015382349720352188</c:v>
                </c:pt>
                <c:pt idx="8">
                  <c:v>0.016867113425220345</c:v>
                </c:pt>
                <c:pt idx="9">
                  <c:v>0.01849519224769872</c:v>
                </c:pt>
                <c:pt idx="10">
                  <c:v>0.0202804195155204</c:v>
                </c:pt>
                <c:pt idx="11">
                  <c:v>0.02223796380254855</c:v>
                </c:pt>
                <c:pt idx="12">
                  <c:v>0.024384457811881213</c:v>
                </c:pt>
                <c:pt idx="13">
                  <c:v>0.026738139699250308</c:v>
                </c:pt>
                <c:pt idx="14">
                  <c:v>0.029319008037500014</c:v>
                </c:pt>
                <c:pt idx="15">
                  <c:v>0.03214899173883411</c:v>
                </c:pt>
                <c:pt idx="16">
                  <c:v>0.03525213637861377</c:v>
                </c:pt>
                <c:pt idx="17">
                  <c:v>0.03865480850384677</c:v>
                </c:pt>
                <c:pt idx="18">
                  <c:v>0.042385919662319804</c:v>
                </c:pt>
                <c:pt idx="19">
                  <c:v>0.04647717205588644</c:v>
                </c:pt>
                <c:pt idx="20">
                  <c:v>0.050963327905157604</c:v>
                </c:pt>
                <c:pt idx="21">
                  <c:v>0.0558825048143106</c:v>
                </c:pt>
                <c:pt idx="22">
                  <c:v>0.06127649964564828</c:v>
                </c:pt>
                <c:pt idx="23">
                  <c:v>0.06719114365577952</c:v>
                </c:pt>
                <c:pt idx="24">
                  <c:v>0.07367669191091303</c:v>
                </c:pt>
                <c:pt idx="25">
                  <c:v>0.08078825029001685</c:v>
                </c:pt>
                <c:pt idx="26">
                  <c:v>0.08858624370396939</c:v>
                </c:pt>
                <c:pt idx="27">
                  <c:v>0.09713692950902784</c:v>
                </c:pt>
                <c:pt idx="28">
                  <c:v>0.10651296047694407</c:v>
                </c:pt>
                <c:pt idx="29">
                  <c:v>0.11679400210512801</c:v>
                </c:pt>
                <c:pt idx="30">
                  <c:v>0.1280674095119658</c:v>
                </c:pt>
                <c:pt idx="31">
                  <c:v>0.14042896966868687</c:v>
                </c:pt>
                <c:pt idx="32">
                  <c:v>0.15398371527430957</c:v>
                </c:pt>
                <c:pt idx="33">
                  <c:v>0.1688468171889379</c:v>
                </c:pt>
                <c:pt idx="34">
                  <c:v>0.13766598308542569</c:v>
                </c:pt>
                <c:pt idx="35">
                  <c:v>0.14925374740390143</c:v>
                </c:pt>
                <c:pt idx="36">
                  <c:v>0.16181688907334704</c:v>
                </c:pt>
                <c:pt idx="37">
                  <c:v>0.17543750857066562</c:v>
                </c:pt>
                <c:pt idx="38">
                  <c:v>0.19020461701949684</c:v>
                </c:pt>
                <c:pt idx="39">
                  <c:v>0.25403746580917075</c:v>
                </c:pt>
                <c:pt idx="40">
                  <c:v>0.27610677904635617</c:v>
                </c:pt>
              </c:numCache>
            </c:numRef>
          </c:yVal>
          <c:smooth val="0"/>
        </c:ser>
        <c:ser>
          <c:idx val="44"/>
          <c:order val="5"/>
          <c:tx>
            <c:strRef>
              <c:f>'Fitted mu'!$AU$1</c:f>
              <c:strCache>
                <c:ptCount val="1"/>
                <c:pt idx="0">
                  <c:v>2051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mu'!$AU$2:$AU$42</c:f>
              <c:numCache>
                <c:ptCount val="41"/>
                <c:pt idx="0">
                  <c:v>0.006971942607127882</c:v>
                </c:pt>
                <c:pt idx="1">
                  <c:v>0.007644901389347686</c:v>
                </c:pt>
                <c:pt idx="2">
                  <c:v>0.00838281674796038</c:v>
                </c:pt>
                <c:pt idx="3">
                  <c:v>0.009191958542173048</c:v>
                </c:pt>
                <c:pt idx="4">
                  <c:v>0.010079201822178174</c:v>
                </c:pt>
                <c:pt idx="5">
                  <c:v>0.011052085244521044</c:v>
                </c:pt>
                <c:pt idx="6">
                  <c:v>0.012118875125943531</c:v>
                </c:pt>
                <c:pt idx="7">
                  <c:v>0.01328863567995195</c:v>
                </c:pt>
                <c:pt idx="8">
                  <c:v>0.014571306032889218</c:v>
                </c:pt>
                <c:pt idx="9">
                  <c:v>0.01597778467389524</c:v>
                </c:pt>
                <c:pt idx="10">
                  <c:v>0.017520022056303108</c:v>
                </c:pt>
                <c:pt idx="11">
                  <c:v>0.019211122137279085</c:v>
                </c:pt>
                <c:pt idx="12">
                  <c:v>0.02106545371846017</c:v>
                </c:pt>
                <c:pt idx="13">
                  <c:v>0.02309877253361928</c:v>
                </c:pt>
                <c:pt idx="14">
                  <c:v>0.02532835512070261</c:v>
                </c:pt>
                <c:pt idx="15">
                  <c:v>0.02777314561571222</c:v>
                </c:pt>
                <c:pt idx="16">
                  <c:v>0.027765755184990904</c:v>
                </c:pt>
                <c:pt idx="17">
                  <c:v>0.03010288321035444</c:v>
                </c:pt>
                <c:pt idx="18">
                  <c:v>0.03263673440678056</c:v>
                </c:pt>
                <c:pt idx="19">
                  <c:v>0.03538386756164124</c:v>
                </c:pt>
                <c:pt idx="20">
                  <c:v>0.03836223526578227</c:v>
                </c:pt>
                <c:pt idx="21">
                  <c:v>0.048992333169597654</c:v>
                </c:pt>
                <c:pt idx="22">
                  <c:v>0.0532485051617738</c:v>
                </c:pt>
                <c:pt idx="23">
                  <c:v>0.057874428885598975</c:v>
                </c:pt>
                <c:pt idx="24">
                  <c:v>0.06290222624387896</c:v>
                </c:pt>
                <c:pt idx="25">
                  <c:v>0.06836680970549826</c:v>
                </c:pt>
                <c:pt idx="26">
                  <c:v>0.08288199563735413</c:v>
                </c:pt>
                <c:pt idx="27">
                  <c:v>0.08996000253265928</c:v>
                </c:pt>
                <c:pt idx="28">
                  <c:v>0.09764246135054107</c:v>
                </c:pt>
                <c:pt idx="29">
                  <c:v>0.10598099144262077</c:v>
                </c:pt>
                <c:pt idx="30">
                  <c:v>0.11503162038119409</c:v>
                </c:pt>
                <c:pt idx="31">
                  <c:v>0.1400211577820686</c:v>
                </c:pt>
                <c:pt idx="32">
                  <c:v>0.15208339139422458</c:v>
                </c:pt>
                <c:pt idx="33">
                  <c:v>0.1651847356809309</c:v>
                </c:pt>
                <c:pt idx="34">
                  <c:v>0.179414705654803</c:v>
                </c:pt>
                <c:pt idx="35">
                  <c:v>0.19487052767016402</c:v>
                </c:pt>
                <c:pt idx="36">
                  <c:v>0.22440691321513426</c:v>
                </c:pt>
                <c:pt idx="37">
                  <c:v>0.24406951265873583</c:v>
                </c:pt>
                <c:pt idx="38">
                  <c:v>0.265454954822913</c:v>
                </c:pt>
                <c:pt idx="39">
                  <c:v>0.2887141956913012</c:v>
                </c:pt>
                <c:pt idx="40">
                  <c:v>0.3140114180550235</c:v>
                </c:pt>
              </c:numCache>
            </c:numRef>
          </c:yVal>
          <c:smooth val="0"/>
        </c:ser>
        <c:axId val="6421181"/>
        <c:axId val="57790630"/>
      </c:scatterChart>
      <c:valAx>
        <c:axId val="6421181"/>
        <c:scaling>
          <c:orientation val="minMax"/>
          <c:max val="100"/>
          <c:min val="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790630"/>
        <c:crosses val="autoZero"/>
        <c:crossBetween val="midCat"/>
        <c:dispUnits/>
      </c:valAx>
      <c:valAx>
        <c:axId val="57790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2118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5"/>
          <c:y val="0.2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5"/>
          <c:w val="0.9887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'Fitted mu'!$B$1</c:f>
              <c:strCache>
                <c:ptCount val="1"/>
                <c:pt idx="0">
                  <c:v>1961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mu'!$B$2:$B$42</c:f>
              <c:numCache>
                <c:ptCount val="41"/>
                <c:pt idx="0">
                  <c:v>0.025623862030585677</c:v>
                </c:pt>
                <c:pt idx="1">
                  <c:v>0.027897260772499186</c:v>
                </c:pt>
                <c:pt idx="2">
                  <c:v>0.030623909534937866</c:v>
                </c:pt>
                <c:pt idx="3">
                  <c:v>0.033276669865668324</c:v>
                </c:pt>
                <c:pt idx="4">
                  <c:v>0.03615922245607969</c:v>
                </c:pt>
                <c:pt idx="5">
                  <c:v>0.03929147279178918</c:v>
                </c:pt>
                <c:pt idx="6">
                  <c:v>0.04269505064781438</c:v>
                </c:pt>
                <c:pt idx="7">
                  <c:v>0.04639345945312499</c:v>
                </c:pt>
                <c:pt idx="8">
                  <c:v>0.050412238593724124</c:v>
                </c:pt>
                <c:pt idx="9">
                  <c:v>0.0547791397750439</c:v>
                </c:pt>
                <c:pt idx="10">
                  <c:v>0.05952431866152765</c:v>
                </c:pt>
                <c:pt idx="11">
                  <c:v>0.06468054311676619</c:v>
                </c:pt>
                <c:pt idx="12">
                  <c:v>0.07028341948219255</c:v>
                </c:pt>
                <c:pt idx="13">
                  <c:v>0.07637163845690377</c:v>
                </c:pt>
                <c:pt idx="14">
                  <c:v>0.08298724227653456</c:v>
                </c:pt>
                <c:pt idx="15">
                  <c:v>0.0901759150361884</c:v>
                </c:pt>
                <c:pt idx="16">
                  <c:v>0.09798729816225228</c:v>
                </c:pt>
                <c:pt idx="17">
                  <c:v>0.10647533321158935</c:v>
                </c:pt>
                <c:pt idx="18">
                  <c:v>0.11569863436530943</c:v>
                </c:pt>
                <c:pt idx="19">
                  <c:v>0.12572089318937707</c:v>
                </c:pt>
                <c:pt idx="20">
                  <c:v>0.13661131845713367</c:v>
                </c:pt>
                <c:pt idx="21">
                  <c:v>0.14844511407093086</c:v>
                </c:pt>
                <c:pt idx="22">
                  <c:v>0.16130399838316622</c:v>
                </c:pt>
                <c:pt idx="23">
                  <c:v>0.17527676850289553</c:v>
                </c:pt>
                <c:pt idx="24">
                  <c:v>0.19045991348484634</c:v>
                </c:pt>
                <c:pt idx="25">
                  <c:v>0.2069582806352109</c:v>
                </c:pt>
                <c:pt idx="26">
                  <c:v>0.22488579953539964</c:v>
                </c:pt>
                <c:pt idx="27">
                  <c:v>0.24436626878350476</c:v>
                </c:pt>
                <c:pt idx="28">
                  <c:v>0.2655342108863227</c:v>
                </c:pt>
                <c:pt idx="29">
                  <c:v>0.28853580120539785</c:v>
                </c:pt>
                <c:pt idx="30">
                  <c:v>0.3135298773719294</c:v>
                </c:pt>
                <c:pt idx="31">
                  <c:v>0.3406890361410655</c:v>
                </c:pt>
                <c:pt idx="32">
                  <c:v>0.3702008252599151</c:v>
                </c:pt>
                <c:pt idx="33">
                  <c:v>0.4022690385797326</c:v>
                </c:pt>
                <c:pt idx="34">
                  <c:v>0.4371151233556802</c:v>
                </c:pt>
                <c:pt idx="35">
                  <c:v>0.47497970945228524</c:v>
                </c:pt>
                <c:pt idx="36">
                  <c:v>0.5161242710145312</c:v>
                </c:pt>
                <c:pt idx="37">
                  <c:v>0.5608329320792622</c:v>
                </c:pt>
                <c:pt idx="38">
                  <c:v>0.6094144285955638</c:v>
                </c:pt>
                <c:pt idx="39">
                  <c:v>0.6622042404028615</c:v>
                </c:pt>
                <c:pt idx="40">
                  <c:v>0.7195669078891312</c:v>
                </c:pt>
              </c:numCache>
            </c:numRef>
          </c:yVal>
          <c:smooth val="0"/>
        </c:ser>
        <c:ser>
          <c:idx val="18"/>
          <c:order val="1"/>
          <c:tx>
            <c:strRef>
              <c:f>'Fitted mu'!$T$1</c:f>
              <c:strCache>
                <c:ptCount val="1"/>
                <c:pt idx="0">
                  <c:v>1979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mu'!$T$2:$T$42</c:f>
              <c:numCache>
                <c:ptCount val="41"/>
                <c:pt idx="0">
                  <c:v>0.0195894616743208</c:v>
                </c:pt>
                <c:pt idx="1">
                  <c:v>0.02130589604213678</c:v>
                </c:pt>
                <c:pt idx="2">
                  <c:v>0.023172724891843088</c:v>
                </c:pt>
                <c:pt idx="3">
                  <c:v>0.02520312583197938</c:v>
                </c:pt>
                <c:pt idx="4">
                  <c:v>0.027411431097003978</c:v>
                </c:pt>
                <c:pt idx="5">
                  <c:v>0.0314606176386216</c:v>
                </c:pt>
                <c:pt idx="6">
                  <c:v>0.034231360737448716</c:v>
                </c:pt>
                <c:pt idx="7">
                  <c:v>0.03724612375374476</c:v>
                </c:pt>
                <c:pt idx="8">
                  <c:v>0.0405263975720839</c:v>
                </c:pt>
                <c:pt idx="9">
                  <c:v>0.04409556578368723</c:v>
                </c:pt>
                <c:pt idx="10">
                  <c:v>0.049963098901245555</c:v>
                </c:pt>
                <c:pt idx="11">
                  <c:v>0.054389890246320995</c:v>
                </c:pt>
                <c:pt idx="12">
                  <c:v>0.05920890068996686</c:v>
                </c:pt>
                <c:pt idx="13">
                  <c:v>0.06445488132146933</c:v>
                </c:pt>
                <c:pt idx="14">
                  <c:v>0.07016566221890146</c:v>
                </c:pt>
                <c:pt idx="15">
                  <c:v>0.07922402875388636</c:v>
                </c:pt>
                <c:pt idx="16">
                  <c:v>0.0862529382556398</c:v>
                </c:pt>
                <c:pt idx="17">
                  <c:v>0.09390546624235224</c:v>
                </c:pt>
                <c:pt idx="18">
                  <c:v>0.10223694135564074</c:v>
                </c:pt>
                <c:pt idx="19">
                  <c:v>0.11130760110152786</c:v>
                </c:pt>
                <c:pt idx="20">
                  <c:v>0.1180169527892635</c:v>
                </c:pt>
                <c:pt idx="21">
                  <c:v>0.12824003323416472</c:v>
                </c:pt>
                <c:pt idx="22">
                  <c:v>0.13934867606068038</c:v>
                </c:pt>
                <c:pt idx="23">
                  <c:v>0.15141959207392977</c:v>
                </c:pt>
                <c:pt idx="24">
                  <c:v>0.16453613706276748</c:v>
                </c:pt>
                <c:pt idx="25">
                  <c:v>0.17878888741372376</c:v>
                </c:pt>
                <c:pt idx="26">
                  <c:v>0.19427626558682948</c:v>
                </c:pt>
                <c:pt idx="27">
                  <c:v>0.2111052197725525</c:v>
                </c:pt>
                <c:pt idx="28">
                  <c:v>0.22939196242322102</c:v>
                </c:pt>
                <c:pt idx="29">
                  <c:v>0.24926277275886727</c:v>
                </c:pt>
                <c:pt idx="30">
                  <c:v>0.2708548687892001</c:v>
                </c:pt>
                <c:pt idx="31">
                  <c:v>0.2943173548734626</c:v>
                </c:pt>
                <c:pt idx="32">
                  <c:v>0.3198122513615515</c:v>
                </c:pt>
                <c:pt idx="33">
                  <c:v>0.347515613426595</c:v>
                </c:pt>
                <c:pt idx="34">
                  <c:v>0.37761874681509305</c:v>
                </c:pt>
                <c:pt idx="35">
                  <c:v>0.41032952890999125</c:v>
                </c:pt>
                <c:pt idx="36">
                  <c:v>0.4458738442292975</c:v>
                </c:pt>
                <c:pt idx="37">
                  <c:v>0.48449714427308704</c:v>
                </c:pt>
                <c:pt idx="38">
                  <c:v>0.5264661424904286</c:v>
                </c:pt>
                <c:pt idx="39">
                  <c:v>0.5720706560708378</c:v>
                </c:pt>
                <c:pt idx="40">
                  <c:v>0.621625607278761</c:v>
                </c:pt>
              </c:numCache>
            </c:numRef>
          </c:yVal>
          <c:smooth val="0"/>
        </c:ser>
        <c:ser>
          <c:idx val="36"/>
          <c:order val="2"/>
          <c:tx>
            <c:strRef>
              <c:f>'Fitted mu'!$AL$1</c:f>
              <c:strCache>
                <c:ptCount val="1"/>
                <c:pt idx="0">
                  <c:v>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mu'!$AL$2:$AL$42</c:f>
              <c:numCache>
                <c:ptCount val="41"/>
                <c:pt idx="0">
                  <c:v>0.011818400153028642</c:v>
                </c:pt>
                <c:pt idx="1">
                  <c:v>0.012813190823355334</c:v>
                </c:pt>
                <c:pt idx="2">
                  <c:v>0.013891716048694148</c:v>
                </c:pt>
                <c:pt idx="3">
                  <c:v>0.016963974722710922</c:v>
                </c:pt>
                <c:pt idx="4">
                  <c:v>0.018437707231853624</c:v>
                </c:pt>
                <c:pt idx="5">
                  <c:v>0.020039469141181435</c:v>
                </c:pt>
                <c:pt idx="6">
                  <c:v>0.02178038290827066</c:v>
                </c:pt>
                <c:pt idx="7">
                  <c:v>0.02367253724581055</c:v>
                </c:pt>
                <c:pt idx="8">
                  <c:v>0.029409008725463467</c:v>
                </c:pt>
                <c:pt idx="9">
                  <c:v>0.031920497076367814</c:v>
                </c:pt>
                <c:pt idx="10">
                  <c:v>0.03464646303158756</c:v>
                </c:pt>
                <c:pt idx="11">
                  <c:v>0.037605222679563385</c:v>
                </c:pt>
                <c:pt idx="12">
                  <c:v>0.040816656277157345</c:v>
                </c:pt>
                <c:pt idx="13">
                  <c:v>0.049072059637488875</c:v>
                </c:pt>
                <c:pt idx="14">
                  <c:v>0.05329941110745972</c:v>
                </c:pt>
                <c:pt idx="15">
                  <c:v>0.057890931120236334</c:v>
                </c:pt>
                <c:pt idx="16">
                  <c:v>0.06287799126356386</c:v>
                </c:pt>
                <c:pt idx="17">
                  <c:v>0.0682946656554774</c:v>
                </c:pt>
                <c:pt idx="18">
                  <c:v>0.07674881039403815</c:v>
                </c:pt>
                <c:pt idx="19">
                  <c:v>0.08347356363327633</c:v>
                </c:pt>
                <c:pt idx="20">
                  <c:v>0.09078754172038461</c:v>
                </c:pt>
                <c:pt idx="21">
                  <c:v>0.09874237270906201</c:v>
                </c:pt>
                <c:pt idx="22">
                  <c:v>0.1073942083181897</c:v>
                </c:pt>
                <c:pt idx="23">
                  <c:v>0.12417938236118195</c:v>
                </c:pt>
                <c:pt idx="24">
                  <c:v>0.13511588623552018</c:v>
                </c:pt>
                <c:pt idx="25">
                  <c:v>0.14701557026681494</c:v>
                </c:pt>
                <c:pt idx="26">
                  <c:v>0.15996326193059365</c:v>
                </c:pt>
                <c:pt idx="27">
                  <c:v>0.17405125947568842</c:v>
                </c:pt>
                <c:pt idx="28">
                  <c:v>0.1989508307697264</c:v>
                </c:pt>
                <c:pt idx="29">
                  <c:v>0.21657811640882907</c:v>
                </c:pt>
                <c:pt idx="30">
                  <c:v>0.23576720099996606</c:v>
                </c:pt>
                <c:pt idx="31">
                  <c:v>0.2566564618302884</c:v>
                </c:pt>
                <c:pt idx="32">
                  <c:v>0.27939653658293084</c:v>
                </c:pt>
                <c:pt idx="33">
                  <c:v>0.316096862057743</c:v>
                </c:pt>
                <c:pt idx="34">
                  <c:v>0.344141588792031</c:v>
                </c:pt>
                <c:pt idx="35">
                  <c:v>0.37467449808049197</c:v>
                </c:pt>
                <c:pt idx="36">
                  <c:v>0.40791634630565615</c:v>
                </c:pt>
                <c:pt idx="37">
                  <c:v>0.4441074757845104</c:v>
                </c:pt>
                <c:pt idx="38">
                  <c:v>0.4548080685052061</c:v>
                </c:pt>
                <c:pt idx="39">
                  <c:v>0.4942052852730488</c:v>
                </c:pt>
                <c:pt idx="40">
                  <c:v>0.5370152398451132</c:v>
                </c:pt>
              </c:numCache>
            </c:numRef>
          </c:yVal>
          <c:smooth val="0"/>
        </c:ser>
        <c:ser>
          <c:idx val="42"/>
          <c:order val="3"/>
          <c:tx>
            <c:strRef>
              <c:f>'Fitted mu'!$AS$1</c:f>
              <c:strCache>
                <c:ptCount val="1"/>
                <c:pt idx="0">
                  <c:v>2015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mu'!$AS$2:$AS$42</c:f>
              <c:numCache>
                <c:ptCount val="41"/>
                <c:pt idx="0">
                  <c:v>0.009341967995616743</c:v>
                </c:pt>
                <c:pt idx="1">
                  <c:v>0.01024369076646102</c:v>
                </c:pt>
                <c:pt idx="2">
                  <c:v>0.011232451295927525</c:v>
                </c:pt>
                <c:pt idx="3">
                  <c:v>0.01231665080407072</c:v>
                </c:pt>
                <c:pt idx="4">
                  <c:v>0.01350550142909737</c:v>
                </c:pt>
                <c:pt idx="5">
                  <c:v>0.01480910450031331</c:v>
                </c:pt>
                <c:pt idx="6">
                  <c:v>0.016238536366276726</c:v>
                </c:pt>
                <c:pt idx="7">
                  <c:v>0.017805942507415826</c:v>
                </c:pt>
                <c:pt idx="8">
                  <c:v>0.019524640732759176</c:v>
                </c:pt>
                <c:pt idx="9">
                  <c:v>0.021409234337612378</c:v>
                </c:pt>
                <c:pt idx="10">
                  <c:v>0.023475736183649988</c:v>
                </c:pt>
                <c:pt idx="11">
                  <c:v>0.02574170475569631</c:v>
                </c:pt>
                <c:pt idx="12">
                  <c:v>0.028226393351231296</c:v>
                </c:pt>
                <c:pt idx="13">
                  <c:v>0.03095091367024277</c:v>
                </c:pt>
                <c:pt idx="14">
                  <c:v>0.03393841519540196</c:v>
                </c:pt>
                <c:pt idx="15">
                  <c:v>0.03721428188670515</c:v>
                </c:pt>
                <c:pt idx="16">
                  <c:v>0.0372043791707531</c:v>
                </c:pt>
                <c:pt idx="17">
                  <c:v>0.04033598487162095</c:v>
                </c:pt>
                <c:pt idx="18">
                  <c:v>0.0437311873448122</c:v>
                </c:pt>
                <c:pt idx="19">
                  <c:v>0.04741217433202125</c:v>
                </c:pt>
                <c:pt idx="20">
                  <c:v>0.051403001184614376</c:v>
                </c:pt>
                <c:pt idx="21">
                  <c:v>0.06564666898334076</c:v>
                </c:pt>
                <c:pt idx="22">
                  <c:v>0.0713496738379848</c:v>
                </c:pt>
                <c:pt idx="23">
                  <c:v>0.07754812293794686</c:v>
                </c:pt>
                <c:pt idx="24">
                  <c:v>0.08428505762835554</c:v>
                </c:pt>
                <c:pt idx="25">
                  <c:v>0.091607258438734</c:v>
                </c:pt>
                <c:pt idx="26">
                  <c:v>0.11105670173839494</c:v>
                </c:pt>
                <c:pt idx="27">
                  <c:v>0.12054078926101652</c:v>
                </c:pt>
                <c:pt idx="28">
                  <c:v>0.13083480463786726</c:v>
                </c:pt>
                <c:pt idx="29">
                  <c:v>0.14200791457871145</c:v>
                </c:pt>
                <c:pt idx="30">
                  <c:v>0.15413519253391333</c:v>
                </c:pt>
                <c:pt idx="31">
                  <c:v>0.1876196131293388</c:v>
                </c:pt>
                <c:pt idx="32">
                  <c:v>0.20378225340196646</c:v>
                </c:pt>
                <c:pt idx="33">
                  <c:v>0.22133723713072476</c:v>
                </c:pt>
                <c:pt idx="34">
                  <c:v>0.24040450884615613</c:v>
                </c:pt>
                <c:pt idx="35">
                  <c:v>0.26111434579544973</c:v>
                </c:pt>
                <c:pt idx="36">
                  <c:v>0.3006912591488685</c:v>
                </c:pt>
                <c:pt idx="37">
                  <c:v>0.3270379153196984</c:v>
                </c:pt>
                <c:pt idx="38">
                  <c:v>0.35569307321867555</c:v>
                </c:pt>
                <c:pt idx="39">
                  <c:v>0.38685900444316335</c:v>
                </c:pt>
                <c:pt idx="40">
                  <c:v>0.4207557036871133</c:v>
                </c:pt>
              </c:numCache>
            </c:numRef>
          </c:yVal>
          <c:smooth val="0"/>
        </c:ser>
        <c:ser>
          <c:idx val="43"/>
          <c:order val="4"/>
          <c:tx>
            <c:strRef>
              <c:f>'Fitted mu'!$AT$1</c:f>
              <c:strCache>
                <c:ptCount val="1"/>
                <c:pt idx="0">
                  <c:v>2033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mu'!$AT$2:$AT$42</c:f>
              <c:numCache>
                <c:ptCount val="41"/>
                <c:pt idx="0">
                  <c:v>0.008070419115700587</c:v>
                </c:pt>
                <c:pt idx="1">
                  <c:v>0.008849407085933266</c:v>
                </c:pt>
                <c:pt idx="2">
                  <c:v>0.009703585978603504</c:v>
                </c:pt>
                <c:pt idx="3">
                  <c:v>0.01064021351145927</c:v>
                </c:pt>
                <c:pt idx="4">
                  <c:v>0.011667247945149195</c:v>
                </c:pt>
                <c:pt idx="5">
                  <c:v>0.012793415702324493</c:v>
                </c:pt>
                <c:pt idx="6">
                  <c:v>0.014028285513597178</c:v>
                </c:pt>
                <c:pt idx="7">
                  <c:v>0.015382349720352188</c:v>
                </c:pt>
                <c:pt idx="8">
                  <c:v>0.016867113425220345</c:v>
                </c:pt>
                <c:pt idx="9">
                  <c:v>0.01849519224769872</c:v>
                </c:pt>
                <c:pt idx="10">
                  <c:v>0.0202804195155204</c:v>
                </c:pt>
                <c:pt idx="11">
                  <c:v>0.02223796380254855</c:v>
                </c:pt>
                <c:pt idx="12">
                  <c:v>0.024384457811881213</c:v>
                </c:pt>
                <c:pt idx="13">
                  <c:v>0.026738139699250308</c:v>
                </c:pt>
                <c:pt idx="14">
                  <c:v>0.029319008037500014</c:v>
                </c:pt>
                <c:pt idx="15">
                  <c:v>0.03214899173883411</c:v>
                </c:pt>
                <c:pt idx="16">
                  <c:v>0.03525213637861377</c:v>
                </c:pt>
                <c:pt idx="17">
                  <c:v>0.03865480850384677</c:v>
                </c:pt>
                <c:pt idx="18">
                  <c:v>0.042385919662319804</c:v>
                </c:pt>
                <c:pt idx="19">
                  <c:v>0.04647717205588644</c:v>
                </c:pt>
                <c:pt idx="20">
                  <c:v>0.050963327905157604</c:v>
                </c:pt>
                <c:pt idx="21">
                  <c:v>0.0558825048143106</c:v>
                </c:pt>
                <c:pt idx="22">
                  <c:v>0.06127649964564828</c:v>
                </c:pt>
                <c:pt idx="23">
                  <c:v>0.06719114365577952</c:v>
                </c:pt>
                <c:pt idx="24">
                  <c:v>0.07367669191091303</c:v>
                </c:pt>
                <c:pt idx="25">
                  <c:v>0.08078825029001685</c:v>
                </c:pt>
                <c:pt idx="26">
                  <c:v>0.08858624370396939</c:v>
                </c:pt>
                <c:pt idx="27">
                  <c:v>0.09713692950902784</c:v>
                </c:pt>
                <c:pt idx="28">
                  <c:v>0.10651296047694407</c:v>
                </c:pt>
                <c:pt idx="29">
                  <c:v>0.11679400210512801</c:v>
                </c:pt>
                <c:pt idx="30">
                  <c:v>0.1280674095119658</c:v>
                </c:pt>
                <c:pt idx="31">
                  <c:v>0.14042896966868687</c:v>
                </c:pt>
                <c:pt idx="32">
                  <c:v>0.15398371527430957</c:v>
                </c:pt>
                <c:pt idx="33">
                  <c:v>0.1688468171889379</c:v>
                </c:pt>
                <c:pt idx="34">
                  <c:v>0.13766598308542569</c:v>
                </c:pt>
                <c:pt idx="35">
                  <c:v>0.14925374740390143</c:v>
                </c:pt>
                <c:pt idx="36">
                  <c:v>0.16181688907334704</c:v>
                </c:pt>
                <c:pt idx="37">
                  <c:v>0.17543750857066562</c:v>
                </c:pt>
                <c:pt idx="38">
                  <c:v>0.19020461701949684</c:v>
                </c:pt>
                <c:pt idx="39">
                  <c:v>0.25403746580917075</c:v>
                </c:pt>
                <c:pt idx="40">
                  <c:v>0.27610677904635617</c:v>
                </c:pt>
              </c:numCache>
            </c:numRef>
          </c:yVal>
          <c:smooth val="0"/>
        </c:ser>
        <c:ser>
          <c:idx val="44"/>
          <c:order val="5"/>
          <c:tx>
            <c:strRef>
              <c:f>'Fitted mu'!$AU$1</c:f>
              <c:strCache>
                <c:ptCount val="1"/>
                <c:pt idx="0">
                  <c:v>2051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'Fitted mu'!$A$2:$A$42</c:f>
              <c:numCache>
                <c:ptCount val="41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64</c:v>
                </c:pt>
                <c:pt idx="5">
                  <c:v>65</c:v>
                </c:pt>
                <c:pt idx="6">
                  <c:v>66</c:v>
                </c:pt>
                <c:pt idx="7">
                  <c:v>67</c:v>
                </c:pt>
                <c:pt idx="8">
                  <c:v>68</c:v>
                </c:pt>
                <c:pt idx="9">
                  <c:v>69</c:v>
                </c:pt>
                <c:pt idx="10">
                  <c:v>70</c:v>
                </c:pt>
                <c:pt idx="11">
                  <c:v>71</c:v>
                </c:pt>
                <c:pt idx="12">
                  <c:v>72</c:v>
                </c:pt>
                <c:pt idx="13">
                  <c:v>73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77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81</c:v>
                </c:pt>
                <c:pt idx="22">
                  <c:v>82</c:v>
                </c:pt>
                <c:pt idx="23">
                  <c:v>83</c:v>
                </c:pt>
                <c:pt idx="24">
                  <c:v>84</c:v>
                </c:pt>
                <c:pt idx="25">
                  <c:v>85</c:v>
                </c:pt>
                <c:pt idx="26">
                  <c:v>86</c:v>
                </c:pt>
                <c:pt idx="27">
                  <c:v>87</c:v>
                </c:pt>
                <c:pt idx="28">
                  <c:v>88</c:v>
                </c:pt>
                <c:pt idx="29">
                  <c:v>89</c:v>
                </c:pt>
                <c:pt idx="30">
                  <c:v>90</c:v>
                </c:pt>
                <c:pt idx="31">
                  <c:v>91</c:v>
                </c:pt>
                <c:pt idx="32">
                  <c:v>92</c:v>
                </c:pt>
                <c:pt idx="33">
                  <c:v>93</c:v>
                </c:pt>
                <c:pt idx="34">
                  <c:v>94</c:v>
                </c:pt>
                <c:pt idx="35">
                  <c:v>95</c:v>
                </c:pt>
                <c:pt idx="36">
                  <c:v>96</c:v>
                </c:pt>
                <c:pt idx="37">
                  <c:v>97</c:v>
                </c:pt>
                <c:pt idx="38">
                  <c:v>98</c:v>
                </c:pt>
                <c:pt idx="39">
                  <c:v>99</c:v>
                </c:pt>
                <c:pt idx="40">
                  <c:v>100</c:v>
                </c:pt>
              </c:numCache>
            </c:numRef>
          </c:xVal>
          <c:yVal>
            <c:numRef>
              <c:f>'Fitted mu'!$AU$2:$AU$42</c:f>
              <c:numCache>
                <c:ptCount val="41"/>
                <c:pt idx="0">
                  <c:v>0.006971942607127882</c:v>
                </c:pt>
                <c:pt idx="1">
                  <c:v>0.007644901389347686</c:v>
                </c:pt>
                <c:pt idx="2">
                  <c:v>0.00838281674796038</c:v>
                </c:pt>
                <c:pt idx="3">
                  <c:v>0.009191958542173048</c:v>
                </c:pt>
                <c:pt idx="4">
                  <c:v>0.010079201822178174</c:v>
                </c:pt>
                <c:pt idx="5">
                  <c:v>0.011052085244521044</c:v>
                </c:pt>
                <c:pt idx="6">
                  <c:v>0.012118875125943531</c:v>
                </c:pt>
                <c:pt idx="7">
                  <c:v>0.01328863567995195</c:v>
                </c:pt>
                <c:pt idx="8">
                  <c:v>0.014571306032889218</c:v>
                </c:pt>
                <c:pt idx="9">
                  <c:v>0.01597778467389524</c:v>
                </c:pt>
                <c:pt idx="10">
                  <c:v>0.017520022056303108</c:v>
                </c:pt>
                <c:pt idx="11">
                  <c:v>0.019211122137279085</c:v>
                </c:pt>
                <c:pt idx="12">
                  <c:v>0.02106545371846017</c:v>
                </c:pt>
                <c:pt idx="13">
                  <c:v>0.02309877253361928</c:v>
                </c:pt>
                <c:pt idx="14">
                  <c:v>0.02532835512070261</c:v>
                </c:pt>
                <c:pt idx="15">
                  <c:v>0.02777314561571222</c:v>
                </c:pt>
                <c:pt idx="16">
                  <c:v>0.027765755184990904</c:v>
                </c:pt>
                <c:pt idx="17">
                  <c:v>0.03010288321035444</c:v>
                </c:pt>
                <c:pt idx="18">
                  <c:v>0.03263673440678056</c:v>
                </c:pt>
                <c:pt idx="19">
                  <c:v>0.03538386756164124</c:v>
                </c:pt>
                <c:pt idx="20">
                  <c:v>0.03836223526578227</c:v>
                </c:pt>
                <c:pt idx="21">
                  <c:v>0.048992333169597654</c:v>
                </c:pt>
                <c:pt idx="22">
                  <c:v>0.0532485051617738</c:v>
                </c:pt>
                <c:pt idx="23">
                  <c:v>0.057874428885598975</c:v>
                </c:pt>
                <c:pt idx="24">
                  <c:v>0.06290222624387896</c:v>
                </c:pt>
                <c:pt idx="25">
                  <c:v>0.06836680970549826</c:v>
                </c:pt>
                <c:pt idx="26">
                  <c:v>0.08288199563735413</c:v>
                </c:pt>
                <c:pt idx="27">
                  <c:v>0.08996000253265928</c:v>
                </c:pt>
                <c:pt idx="28">
                  <c:v>0.09764246135054107</c:v>
                </c:pt>
                <c:pt idx="29">
                  <c:v>0.10598099144262077</c:v>
                </c:pt>
                <c:pt idx="30">
                  <c:v>0.11503162038119409</c:v>
                </c:pt>
                <c:pt idx="31">
                  <c:v>0.1400211577820686</c:v>
                </c:pt>
                <c:pt idx="32">
                  <c:v>0.15208339139422458</c:v>
                </c:pt>
                <c:pt idx="33">
                  <c:v>0.1651847356809309</c:v>
                </c:pt>
                <c:pt idx="34">
                  <c:v>0.179414705654803</c:v>
                </c:pt>
                <c:pt idx="35">
                  <c:v>0.19487052767016402</c:v>
                </c:pt>
                <c:pt idx="36">
                  <c:v>0.22440691321513426</c:v>
                </c:pt>
                <c:pt idx="37">
                  <c:v>0.24406951265873583</c:v>
                </c:pt>
                <c:pt idx="38">
                  <c:v>0.265454954822913</c:v>
                </c:pt>
                <c:pt idx="39">
                  <c:v>0.2887141956913012</c:v>
                </c:pt>
                <c:pt idx="40">
                  <c:v>0.3140114180550235</c:v>
                </c:pt>
              </c:numCache>
            </c:numRef>
          </c:yVal>
          <c:smooth val="0"/>
        </c:ser>
        <c:axId val="50353623"/>
        <c:axId val="50529424"/>
      </c:scatterChart>
      <c:valAx>
        <c:axId val="50353623"/>
        <c:scaling>
          <c:orientation val="minMax"/>
          <c:max val="100"/>
          <c:min val="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529424"/>
        <c:crosses val="autoZero"/>
        <c:crossBetween val="midCat"/>
        <c:dispUnits/>
      </c:valAx>
      <c:valAx>
        <c:axId val="5052942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3536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5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E5" sqref="E5"/>
    </sheetView>
  </sheetViews>
  <sheetFormatPr defaultColWidth="9.140625" defaultRowHeight="12.75"/>
  <cols>
    <col min="1" max="1" width="9.140625" style="2" customWidth="1"/>
    <col min="2" max="2" width="12.57421875" style="0" customWidth="1"/>
    <col min="5" max="5" width="7.57421875" style="0" customWidth="1"/>
    <col min="6" max="6" width="5.140625" style="0" customWidth="1"/>
    <col min="7" max="7" width="46.00390625" style="0" customWidth="1"/>
  </cols>
  <sheetData>
    <row r="1" spans="1:7" ht="12.75">
      <c r="A1" s="2" t="s">
        <v>0</v>
      </c>
      <c r="B1">
        <v>-8.999662976977387</v>
      </c>
      <c r="E1" s="5" t="s">
        <v>1</v>
      </c>
      <c r="F1" s="5" t="s">
        <v>2</v>
      </c>
      <c r="G1" s="5" t="s">
        <v>3</v>
      </c>
    </row>
    <row r="2" spans="1:7" ht="12.75">
      <c r="A2" s="2" t="s">
        <v>4</v>
      </c>
      <c r="B2">
        <v>0.08313905652013136</v>
      </c>
      <c r="E2" s="3">
        <v>24365.286026461574</v>
      </c>
      <c r="F2" s="4">
        <v>2</v>
      </c>
      <c r="G2" t="s">
        <v>5</v>
      </c>
    </row>
    <row r="3" spans="1:7" ht="12.75">
      <c r="A3" s="2" t="s">
        <v>6</v>
      </c>
      <c r="B3">
        <v>-0.008244767586378992</v>
      </c>
      <c r="E3" s="3">
        <v>6668.910651803855</v>
      </c>
      <c r="F3" s="4">
        <v>3</v>
      </c>
      <c r="G3" t="s">
        <v>7</v>
      </c>
    </row>
    <row r="4" spans="1:7" ht="12.75">
      <c r="A4" s="2">
        <v>1800</v>
      </c>
      <c r="B4">
        <v>0</v>
      </c>
      <c r="C4">
        <v>0</v>
      </c>
      <c r="E4" s="3">
        <v>2880.402799277791</v>
      </c>
      <c r="F4" s="4">
        <v>20</v>
      </c>
      <c r="G4" t="s">
        <v>8</v>
      </c>
    </row>
    <row r="5" spans="1:7" ht="12.75">
      <c r="A5" s="2">
        <v>1900</v>
      </c>
      <c r="B5">
        <v>-0.13010519449550012</v>
      </c>
      <c r="C5">
        <v>0.001959972128792465</v>
      </c>
      <c r="E5" s="3">
        <v>1896.2083164272137</v>
      </c>
      <c r="F5" s="4">
        <v>21</v>
      </c>
      <c r="G5" t="s">
        <v>9</v>
      </c>
    </row>
    <row r="6" spans="1:6" ht="12.75">
      <c r="A6" s="2">
        <v>1905</v>
      </c>
      <c r="B6">
        <v>-0.153675538554376</v>
      </c>
      <c r="C6">
        <v>0.0017933470368248943</v>
      </c>
      <c r="E6" s="3"/>
      <c r="F6" s="4"/>
    </row>
    <row r="7" spans="1:3" ht="12.75">
      <c r="A7" s="2">
        <v>1910</v>
      </c>
      <c r="B7">
        <v>-0.16418678575162451</v>
      </c>
      <c r="C7">
        <v>0.0013739404956655125</v>
      </c>
    </row>
    <row r="8" spans="1:5" ht="12.75">
      <c r="A8" s="2">
        <v>1915</v>
      </c>
      <c r="B8">
        <v>-0.18634809894894824</v>
      </c>
      <c r="C8">
        <v>0.0008993534288813061</v>
      </c>
      <c r="E8" s="7"/>
    </row>
    <row r="9" spans="1:5" ht="12.75">
      <c r="A9" s="2">
        <v>1920</v>
      </c>
      <c r="B9">
        <v>-0.1173614383533589</v>
      </c>
      <c r="C9">
        <v>-0.00040030403458624677</v>
      </c>
      <c r="E9" s="6"/>
    </row>
    <row r="10" spans="1:3" ht="12.75">
      <c r="A10" s="2">
        <v>1925</v>
      </c>
      <c r="B10">
        <v>-0.13199475534910504</v>
      </c>
      <c r="C10">
        <v>-0.0016415468461926713</v>
      </c>
    </row>
    <row r="11" spans="1:3" ht="12.75">
      <c r="A11" s="2">
        <v>1930</v>
      </c>
      <c r="B11">
        <v>-0.32319773047739575</v>
      </c>
      <c r="C11">
        <v>-0.0008585730471876666</v>
      </c>
    </row>
    <row r="12" spans="1:3" ht="12.75">
      <c r="A12" s="2">
        <v>1935</v>
      </c>
      <c r="B12">
        <v>-0.4230085041534567</v>
      </c>
      <c r="C12">
        <v>-0.001160343640337888</v>
      </c>
    </row>
    <row r="13" spans="1:7" ht="12.75">
      <c r="A13" s="2">
        <v>1940</v>
      </c>
      <c r="B13">
        <v>-1.0369323219124247</v>
      </c>
      <c r="C13">
        <v>0.007624407179504838</v>
      </c>
      <c r="D13" t="str">
        <f>"&lt;tr&gt;"&amp;G13&amp;E13&amp;F13&amp;"&lt;/tr&gt;"</f>
        <v>&lt;tr&gt;&lt;td&gt;Model&lt;/td&gt;&lt;td&gt;X&lt;/td&gt;&lt;td&gt;npar&lt;/td&gt;&lt;/tr&gt;</v>
      </c>
      <c r="E13" t="str">
        <f aca="true" t="shared" si="0" ref="E13:G14">"&lt;td&gt;"&amp;E1&amp;"&lt;/td&gt;"</f>
        <v>&lt;td&gt;X&lt;/td&gt;</v>
      </c>
      <c r="F13" t="str">
        <f t="shared" si="0"/>
        <v>&lt;td&gt;npar&lt;/td&gt;</v>
      </c>
      <c r="G13" t="str">
        <f t="shared" si="0"/>
        <v>&lt;td&gt;Model&lt;/td&gt;</v>
      </c>
    </row>
    <row r="14" spans="4:7" ht="12.75">
      <c r="D14" t="str">
        <f>"&lt;tr&gt;"&amp;G14&amp;E14&amp;F14&amp;"&lt;/tr&gt;"</f>
        <v>&lt;tr&gt;&lt;td&gt;1. Alpha and beta only&lt;/td&gt;&lt;td&gt;24365.2860264616&lt;/td&gt;&lt;td&gt;2&lt;/td&gt;&lt;/tr&gt;</v>
      </c>
      <c r="E14" t="str">
        <f t="shared" si="0"/>
        <v>&lt;td&gt;24365.2860264616&lt;/td&gt;</v>
      </c>
      <c r="F14" t="str">
        <f t="shared" si="0"/>
        <v>&lt;td&gt;2&lt;/td&gt;</v>
      </c>
      <c r="G14" t="str">
        <f t="shared" si="0"/>
        <v>&lt;td&gt;1. Alpha and beta only&lt;/td&gt;</v>
      </c>
    </row>
    <row r="15" spans="1:7" ht="12.75">
      <c r="A15" s="2" t="s">
        <v>1</v>
      </c>
      <c r="B15" s="3">
        <f>SUM(X!$B$2:$AR$42)</f>
        <v>1896.2083164272137</v>
      </c>
      <c r="D15" t="str">
        <f>"&lt;tr&gt;"&amp;G15&amp;E15&amp;F15&amp;"&lt;/tr&gt;"</f>
        <v>&lt;tr&gt;&lt;td&gt;2. Alpha, beta and delta&lt;/td&gt;&lt;td&gt;6668.91065180386&lt;/td&gt;&lt;td&gt;3&lt;/td&gt;&lt;/tr&gt;</v>
      </c>
      <c r="E15" t="str">
        <f>"&lt;td&gt;"&amp;E3&amp;"&lt;/td&gt;"</f>
        <v>&lt;td&gt;6668.91065180386&lt;/td&gt;</v>
      </c>
      <c r="F15" t="str">
        <f>"&lt;td&gt;"&amp;F3&amp;"&lt;/td&gt;"</f>
        <v>&lt;td&gt;3&lt;/td&gt;</v>
      </c>
      <c r="G15" t="str">
        <f>"&lt;td&gt;"&amp;G3&amp;"&lt;/td&gt;"</f>
        <v>&lt;td&gt;2. Alpha, beta and delta&lt;/td&gt;</v>
      </c>
    </row>
    <row r="16" spans="1:7" ht="12.75">
      <c r="A16" s="2" t="s">
        <v>10</v>
      </c>
      <c r="B16" s="3">
        <f>SUM(logL!$B$2:$AR$42)</f>
        <v>-35456630.48627529</v>
      </c>
      <c r="D16" t="str">
        <f>"&lt;tr&gt;"&amp;G16&amp;E16&amp;F16&amp;"&lt;/tr&gt;"</f>
        <v>&lt;tr&gt;&lt;td&gt;3. Alpha and beta, together with cohorts but not delta&lt;/td&gt;&lt;td&gt;2880.40279927779&lt;/td&gt;&lt;td&gt;20&lt;/td&gt;&lt;/tr&gt;</v>
      </c>
      <c r="E16" t="str">
        <f aca="true" t="shared" si="1" ref="E16:G17">"&lt;td&gt;"&amp;E4&amp;"&lt;/td&gt;"</f>
        <v>&lt;td&gt;2880.40279927779&lt;/td&gt;</v>
      </c>
      <c r="F16" t="str">
        <f t="shared" si="1"/>
        <v>&lt;td&gt;20&lt;/td&gt;</v>
      </c>
      <c r="G16" t="str">
        <f t="shared" si="1"/>
        <v>&lt;td&gt;3. Alpha and beta, together with cohorts but not delta&lt;/td&gt;</v>
      </c>
    </row>
    <row r="17" spans="2:7" ht="12.75">
      <c r="B17" s="3"/>
      <c r="D17" t="str">
        <f>"&lt;tr&gt;"&amp;G17&amp;E17&amp;F17&amp;"&lt;/tr&gt;"</f>
        <v>&lt;tr&gt;&lt;td&gt;4. Alpha, beta and delta, together with cohorts&lt;/td&gt;&lt;td&gt;1896.20831642721&lt;/td&gt;&lt;td&gt;21&lt;/td&gt;&lt;/tr&gt;</v>
      </c>
      <c r="E17" t="str">
        <f t="shared" si="1"/>
        <v>&lt;td&gt;1896.20831642721&lt;/td&gt;</v>
      </c>
      <c r="F17" t="str">
        <f t="shared" si="1"/>
        <v>&lt;td&gt;21&lt;/td&gt;</v>
      </c>
      <c r="G17" t="str">
        <f t="shared" si="1"/>
        <v>&lt;td&gt;4. Alpha, beta and delta, together with cohorts&lt;/td&gt;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A1" sqref="A1"/>
    </sheetView>
  </sheetViews>
  <sheetFormatPr defaultColWidth="9.140625" defaultRowHeight="12.75"/>
  <cols>
    <col min="2" max="2" width="12.421875" style="0" customWidth="1"/>
  </cols>
  <sheetData>
    <row r="1" spans="2:44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</row>
    <row r="2" spans="1:44" ht="12.75">
      <c r="A2" s="1">
        <v>60</v>
      </c>
      <c r="B2">
        <f>Residuals!B2*Residuals!B2</f>
        <v>0.9346184593238148</v>
      </c>
      <c r="C2">
        <f>Residuals!C2*Residuals!C2</f>
        <v>2.290568570906398</v>
      </c>
      <c r="D2">
        <f>Residuals!D2*Residuals!D2</f>
        <v>1.035762286584208</v>
      </c>
      <c r="E2">
        <f>Residuals!E2*Residuals!E2</f>
        <v>2.9946514068938153</v>
      </c>
      <c r="F2">
        <f>Residuals!F2*Residuals!F2</f>
        <v>0.8513276175131963</v>
      </c>
      <c r="G2">
        <f>Residuals!G2*Residuals!G2</f>
        <v>1.0581539288243738</v>
      </c>
      <c r="H2">
        <f>Residuals!H2*Residuals!H2</f>
        <v>2.3648502829644413</v>
      </c>
      <c r="I2">
        <f>Residuals!I2*Residuals!I2</f>
        <v>1.0686726486881155</v>
      </c>
      <c r="J2">
        <f>Residuals!J2*Residuals!J2</f>
        <v>0.3071563626223546</v>
      </c>
      <c r="K2">
        <f>Residuals!K2*Residuals!K2</f>
        <v>0.21194955557332404</v>
      </c>
      <c r="L2">
        <f>Residuals!L2*Residuals!L2</f>
        <v>0.45280835902899513</v>
      </c>
      <c r="M2">
        <f>Residuals!M2*Residuals!M2</f>
        <v>0.36704646151201753</v>
      </c>
      <c r="N2">
        <f>Residuals!N2*Residuals!N2</f>
        <v>0.8054853904356041</v>
      </c>
      <c r="O2">
        <f>Residuals!O2*Residuals!O2</f>
        <v>0.31871794542891696</v>
      </c>
      <c r="P2">
        <f>Residuals!P2*Residuals!P2</f>
        <v>0.011322281434945227</v>
      </c>
      <c r="Q2">
        <f>Residuals!Q2*Residuals!Q2</f>
        <v>0.003116362826913459</v>
      </c>
      <c r="R2">
        <f>Residuals!R2*Residuals!R2</f>
        <v>0.0007705052278505933</v>
      </c>
      <c r="S2">
        <f>Residuals!S2*Residuals!S2</f>
        <v>0.072808231787381</v>
      </c>
      <c r="T2">
        <f>Residuals!T2*Residuals!T2</f>
        <v>0.5017803209662576</v>
      </c>
      <c r="U2">
        <f>Residuals!U2*Residuals!U2</f>
        <v>0.5035490166016693</v>
      </c>
      <c r="V2">
        <f>Residuals!V2*Residuals!V2</f>
        <v>0.06281953385521527</v>
      </c>
      <c r="W2">
        <f>Residuals!W2*Residuals!W2</f>
        <v>0.051423173301461685</v>
      </c>
      <c r="X2">
        <f>Residuals!X2*Residuals!X2</f>
        <v>0.32633770250025157</v>
      </c>
      <c r="Y2">
        <f>Residuals!Y2*Residuals!Y2</f>
        <v>0.40277279041072644</v>
      </c>
      <c r="Z2">
        <f>Residuals!Z2*Residuals!Z2</f>
        <v>0.1386319122453696</v>
      </c>
      <c r="AA2">
        <f>Residuals!AA2*Residuals!AA2</f>
        <v>0.12613068239343442</v>
      </c>
      <c r="AB2">
        <f>Residuals!AB2*Residuals!AB2</f>
        <v>0.14766448307214367</v>
      </c>
      <c r="AC2">
        <f>Residuals!AC2*Residuals!AC2</f>
        <v>0.14020959142635508</v>
      </c>
      <c r="AD2">
        <f>Residuals!AD2*Residuals!AD2</f>
        <v>0.3548742067610072</v>
      </c>
      <c r="AE2">
        <f>Residuals!AE2*Residuals!AE2</f>
        <v>0.11253991173941415</v>
      </c>
      <c r="AF2">
        <f>Residuals!AF2*Residuals!AF2</f>
        <v>0.00034181904834541484</v>
      </c>
      <c r="AG2">
        <f>Residuals!AG2*Residuals!AG2</f>
        <v>0.007619052894460517</v>
      </c>
      <c r="AH2">
        <f>Residuals!AH2*Residuals!AH2</f>
        <v>0.02320902138942248</v>
      </c>
      <c r="AI2">
        <f>Residuals!AI2*Residuals!AI2</f>
        <v>0.405027571258665</v>
      </c>
      <c r="AJ2">
        <f>Residuals!AJ2*Residuals!AJ2</f>
        <v>0.14445251758489244</v>
      </c>
      <c r="AK2">
        <f>Residuals!AK2*Residuals!AK2</f>
        <v>0.01569195390375736</v>
      </c>
      <c r="AL2">
        <f>Residuals!AL2*Residuals!AL2</f>
        <v>0.0014764992429429585</v>
      </c>
      <c r="AM2">
        <f>Residuals!AM2*Residuals!AM2</f>
        <v>0.02584988534072136</v>
      </c>
      <c r="AN2">
        <f>Residuals!AN2*Residuals!AN2</f>
        <v>0.007078626371999907</v>
      </c>
      <c r="AO2">
        <f>Residuals!AO2*Residuals!AO2</f>
        <v>0.048610175492324104</v>
      </c>
      <c r="AP2">
        <f>Residuals!AP2*Residuals!AP2</f>
        <v>0.027818500654520188</v>
      </c>
      <c r="AQ2">
        <f>Residuals!AQ2*Residuals!AQ2</f>
        <v>6.0198772523450505E-05</v>
      </c>
      <c r="AR2">
        <f>Residuals!AR2*Residuals!AR2</f>
        <v>0.004127551306652492</v>
      </c>
    </row>
    <row r="3" spans="1:44" ht="12.75">
      <c r="A3" s="1">
        <v>61</v>
      </c>
      <c r="B3">
        <f>Residuals!B3*Residuals!B3</f>
        <v>0.824979091930708</v>
      </c>
      <c r="C3">
        <f>Residuals!C3*Residuals!C3</f>
        <v>0.5563615859814208</v>
      </c>
      <c r="D3">
        <f>Residuals!D3*Residuals!D3</f>
        <v>2.1374624968131037</v>
      </c>
      <c r="E3">
        <f>Residuals!E3*Residuals!E3</f>
        <v>3.4902777412175467</v>
      </c>
      <c r="F3">
        <f>Residuals!F3*Residuals!F3</f>
        <v>2.3058182187749807</v>
      </c>
      <c r="G3">
        <f>Residuals!G3*Residuals!G3</f>
        <v>0.7761117576294818</v>
      </c>
      <c r="H3">
        <f>Residuals!H3*Residuals!H3</f>
        <v>1.9195010106633312</v>
      </c>
      <c r="I3">
        <f>Residuals!I3*Residuals!I3</f>
        <v>1.4934346042526863</v>
      </c>
      <c r="J3">
        <f>Residuals!J3*Residuals!J3</f>
        <v>0.3762730714870669</v>
      </c>
      <c r="K3">
        <f>Residuals!K3*Residuals!K3</f>
        <v>0.9100698948068119</v>
      </c>
      <c r="L3">
        <f>Residuals!L3*Residuals!L3</f>
        <v>0.3570428854500094</v>
      </c>
      <c r="M3">
        <f>Residuals!M3*Residuals!M3</f>
        <v>0.04210487720549663</v>
      </c>
      <c r="N3">
        <f>Residuals!N3*Residuals!N3</f>
        <v>0.490684844896633</v>
      </c>
      <c r="O3">
        <f>Residuals!O3*Residuals!O3</f>
        <v>0.6603968350594006</v>
      </c>
      <c r="P3">
        <f>Residuals!P3*Residuals!P3</f>
        <v>0.23083762779757402</v>
      </c>
      <c r="Q3">
        <f>Residuals!Q3*Residuals!Q3</f>
        <v>0.06993155323591606</v>
      </c>
      <c r="R3">
        <f>Residuals!R3*Residuals!R3</f>
        <v>0.049453029015491624</v>
      </c>
      <c r="S3">
        <f>Residuals!S3*Residuals!S3</f>
        <v>0.037645977670764955</v>
      </c>
      <c r="T3">
        <f>Residuals!T3*Residuals!T3</f>
        <v>0.009271790766696123</v>
      </c>
      <c r="U3">
        <f>Residuals!U3*Residuals!U3</f>
        <v>0.640231552475193</v>
      </c>
      <c r="V3">
        <f>Residuals!V3*Residuals!V3</f>
        <v>0.2169256170320529</v>
      </c>
      <c r="W3">
        <f>Residuals!W3*Residuals!W3</f>
        <v>0.5387991358358518</v>
      </c>
      <c r="X3">
        <f>Residuals!X3*Residuals!X3</f>
        <v>0.1262885653859338</v>
      </c>
      <c r="Y3">
        <f>Residuals!Y3*Residuals!Y3</f>
        <v>0.15135272172168332</v>
      </c>
      <c r="Z3">
        <f>Residuals!Z3*Residuals!Z3</f>
        <v>0.06347589504592017</v>
      </c>
      <c r="AA3">
        <f>Residuals!AA3*Residuals!AA3</f>
        <v>0.41743120464359473</v>
      </c>
      <c r="AB3">
        <f>Residuals!AB3*Residuals!AB3</f>
        <v>0.08219987347685281</v>
      </c>
      <c r="AC3">
        <f>Residuals!AC3*Residuals!AC3</f>
        <v>0.008772008391367396</v>
      </c>
      <c r="AD3">
        <f>Residuals!AD3*Residuals!AD3</f>
        <v>0.046120633243476226</v>
      </c>
      <c r="AE3">
        <f>Residuals!AE3*Residuals!AE3</f>
        <v>0.34341472603625106</v>
      </c>
      <c r="AF3">
        <f>Residuals!AF3*Residuals!AF3</f>
        <v>0.09472733086330681</v>
      </c>
      <c r="AG3">
        <f>Residuals!AG3*Residuals!AG3</f>
        <v>0.017120061539274745</v>
      </c>
      <c r="AH3">
        <f>Residuals!AH3*Residuals!AH3</f>
        <v>0.01485871085005819</v>
      </c>
      <c r="AI3">
        <f>Residuals!AI3*Residuals!AI3</f>
        <v>0.04823509371050207</v>
      </c>
      <c r="AJ3">
        <f>Residuals!AJ3*Residuals!AJ3</f>
        <v>0.26821589385234385</v>
      </c>
      <c r="AK3">
        <f>Residuals!AK3*Residuals!AK3</f>
        <v>0.0853069613872061</v>
      </c>
      <c r="AL3">
        <f>Residuals!AL3*Residuals!AL3</f>
        <v>0.018298262998854023</v>
      </c>
      <c r="AM3">
        <f>Residuals!AM3*Residuals!AM3</f>
        <v>0.002201867942489773</v>
      </c>
      <c r="AN3">
        <f>Residuals!AN3*Residuals!AN3</f>
        <v>0.013973014843247157</v>
      </c>
      <c r="AO3">
        <f>Residuals!AO3*Residuals!AO3</f>
        <v>0.0012391173669358923</v>
      </c>
      <c r="AP3">
        <f>Residuals!AP3*Residuals!AP3</f>
        <v>0.010353359058461055</v>
      </c>
      <c r="AQ3">
        <f>Residuals!AQ3*Residuals!AQ3</f>
        <v>0.08307750338288591</v>
      </c>
      <c r="AR3">
        <f>Residuals!AR3*Residuals!AR3</f>
        <v>0.0009781725535890724</v>
      </c>
    </row>
    <row r="4" spans="1:44" ht="12.75">
      <c r="A4" s="1">
        <v>62</v>
      </c>
      <c r="B4">
        <f>Residuals!B4*Residuals!B4</f>
        <v>1.944248894919928</v>
      </c>
      <c r="C4">
        <f>Residuals!C4*Residuals!C4</f>
        <v>0.08828476668870419</v>
      </c>
      <c r="D4">
        <f>Residuals!D4*Residuals!D4</f>
        <v>6.428677759928028E-07</v>
      </c>
      <c r="E4">
        <f>Residuals!E4*Residuals!E4</f>
        <v>1.3566357805268487</v>
      </c>
      <c r="F4">
        <f>Residuals!F4*Residuals!F4</f>
        <v>0.26621019111217736</v>
      </c>
      <c r="G4">
        <f>Residuals!G4*Residuals!G4</f>
        <v>0.7574261312976317</v>
      </c>
      <c r="H4">
        <f>Residuals!H4*Residuals!H4</f>
        <v>1.1367512647995959</v>
      </c>
      <c r="I4">
        <f>Residuals!I4*Residuals!I4</f>
        <v>0.35939547818856316</v>
      </c>
      <c r="J4">
        <f>Residuals!J4*Residuals!J4</f>
        <v>2.3151546451641975E-05</v>
      </c>
      <c r="K4">
        <f>Residuals!K4*Residuals!K4</f>
        <v>0.17487554386611537</v>
      </c>
      <c r="L4">
        <f>Residuals!L4*Residuals!L4</f>
        <v>0.7887959879168723</v>
      </c>
      <c r="M4">
        <f>Residuals!M4*Residuals!M4</f>
        <v>0.03019393783051192</v>
      </c>
      <c r="N4">
        <f>Residuals!N4*Residuals!N4</f>
        <v>0.13476642756869425</v>
      </c>
      <c r="O4">
        <f>Residuals!O4*Residuals!O4</f>
        <v>0.3011495333798305</v>
      </c>
      <c r="P4">
        <f>Residuals!P4*Residuals!P4</f>
        <v>0.07940428790815351</v>
      </c>
      <c r="Q4">
        <f>Residuals!Q4*Residuals!Q4</f>
        <v>0.1846924884202021</v>
      </c>
      <c r="R4">
        <f>Residuals!R4*Residuals!R4</f>
        <v>0.00162386079485183</v>
      </c>
      <c r="S4">
        <f>Residuals!S4*Residuals!S4</f>
        <v>0.00892157547886151</v>
      </c>
      <c r="T4">
        <f>Residuals!T4*Residuals!T4</f>
        <v>0.17430543327288847</v>
      </c>
      <c r="U4">
        <f>Residuals!U4*Residuals!U4</f>
        <v>0.04961024960907856</v>
      </c>
      <c r="V4">
        <f>Residuals!V4*Residuals!V4</f>
        <v>0.9723285214027007</v>
      </c>
      <c r="W4">
        <f>Residuals!W4*Residuals!W4</f>
        <v>0.31585294211162857</v>
      </c>
      <c r="X4">
        <f>Residuals!X4*Residuals!X4</f>
        <v>3.062465637074218E-05</v>
      </c>
      <c r="Y4">
        <f>Residuals!Y4*Residuals!Y4</f>
        <v>0.06128630635829245</v>
      </c>
      <c r="Z4">
        <f>Residuals!Z4*Residuals!Z4</f>
        <v>0.22520231843620309</v>
      </c>
      <c r="AA4">
        <f>Residuals!AA4*Residuals!AA4</f>
        <v>0.02889924013558934</v>
      </c>
      <c r="AB4">
        <f>Residuals!AB4*Residuals!AB4</f>
        <v>0.08683073808435693</v>
      </c>
      <c r="AC4">
        <f>Residuals!AC4*Residuals!AC4</f>
        <v>0.03305453459379022</v>
      </c>
      <c r="AD4">
        <f>Residuals!AD4*Residuals!AD4</f>
        <v>0.013074196436362845</v>
      </c>
      <c r="AE4">
        <f>Residuals!AE4*Residuals!AE4</f>
        <v>0.2322586063744349</v>
      </c>
      <c r="AF4">
        <f>Residuals!AF4*Residuals!AF4</f>
        <v>0.8325618133104928</v>
      </c>
      <c r="AG4">
        <f>Residuals!AG4*Residuals!AG4</f>
        <v>0.17728271238674687</v>
      </c>
      <c r="AH4">
        <f>Residuals!AH4*Residuals!AH4</f>
        <v>0.07056559971929932</v>
      </c>
      <c r="AI4">
        <f>Residuals!AI4*Residuals!AI4</f>
        <v>0.00505179138280289</v>
      </c>
      <c r="AJ4">
        <f>Residuals!AJ4*Residuals!AJ4</f>
        <v>0.02680909217156312</v>
      </c>
      <c r="AK4">
        <f>Residuals!AK4*Residuals!AK4</f>
        <v>0.14855636604501132</v>
      </c>
      <c r="AL4">
        <f>Residuals!AL4*Residuals!AL4</f>
        <v>0.03443901281872385</v>
      </c>
      <c r="AM4">
        <f>Residuals!AM4*Residuals!AM4</f>
        <v>0.046995343837508155</v>
      </c>
      <c r="AN4">
        <f>Residuals!AN4*Residuals!AN4</f>
        <v>0.00010981366820649984</v>
      </c>
      <c r="AO4">
        <f>Residuals!AO4*Residuals!AO4</f>
        <v>0.042942387468279324</v>
      </c>
      <c r="AP4">
        <f>Residuals!AP4*Residuals!AP4</f>
        <v>0.045136318579121815</v>
      </c>
      <c r="AQ4">
        <f>Residuals!AQ4*Residuals!AQ4</f>
        <v>0.010058683787320603</v>
      </c>
      <c r="AR4">
        <f>Residuals!AR4*Residuals!AR4</f>
        <v>0.004880444295650985</v>
      </c>
    </row>
    <row r="5" spans="1:44" ht="12.75">
      <c r="A5" s="1">
        <v>63</v>
      </c>
      <c r="B5">
        <f>Residuals!B5*Residuals!B5</f>
        <v>0.4846905348594486</v>
      </c>
      <c r="C5">
        <f>Residuals!C5*Residuals!C5</f>
        <v>0.5819735616896152</v>
      </c>
      <c r="D5">
        <f>Residuals!D5*Residuals!D5</f>
        <v>0.012195302343948639</v>
      </c>
      <c r="E5">
        <f>Residuals!E5*Residuals!E5</f>
        <v>0.3096970076927329</v>
      </c>
      <c r="F5">
        <f>Residuals!F5*Residuals!F5</f>
        <v>1.0366584282110447</v>
      </c>
      <c r="G5">
        <f>Residuals!G5*Residuals!G5</f>
        <v>0.46151497735845504</v>
      </c>
      <c r="H5">
        <f>Residuals!H5*Residuals!H5</f>
        <v>1.2702564139973493</v>
      </c>
      <c r="I5">
        <f>Residuals!I5*Residuals!I5</f>
        <v>0.06939793510975024</v>
      </c>
      <c r="J5">
        <f>Residuals!J5*Residuals!J5</f>
        <v>0.00026967951767796846</v>
      </c>
      <c r="K5">
        <f>Residuals!K5*Residuals!K5</f>
        <v>0.4760675427184847</v>
      </c>
      <c r="L5">
        <f>Residuals!L5*Residuals!L5</f>
        <v>0.7281041858915133</v>
      </c>
      <c r="M5">
        <f>Residuals!M5*Residuals!M5</f>
        <v>0.2257923106328862</v>
      </c>
      <c r="N5">
        <f>Residuals!N5*Residuals!N5</f>
        <v>0.1581802809985407</v>
      </c>
      <c r="O5">
        <f>Residuals!O5*Residuals!O5</f>
        <v>0.33267857842272963</v>
      </c>
      <c r="P5">
        <f>Residuals!P5*Residuals!P5</f>
        <v>0.3132005197720687</v>
      </c>
      <c r="Q5">
        <f>Residuals!Q5*Residuals!Q5</f>
        <v>0.04072418539370682</v>
      </c>
      <c r="R5">
        <f>Residuals!R5*Residuals!R5</f>
        <v>0.11552774652623705</v>
      </c>
      <c r="S5">
        <f>Residuals!S5*Residuals!S5</f>
        <v>0.20686705425385382</v>
      </c>
      <c r="T5">
        <f>Residuals!T5*Residuals!T5</f>
        <v>0.05814890505520056</v>
      </c>
      <c r="U5">
        <f>Residuals!U5*Residuals!U5</f>
        <v>0.04491384277237245</v>
      </c>
      <c r="V5">
        <f>Residuals!V5*Residuals!V5</f>
        <v>0.16223134286265573</v>
      </c>
      <c r="W5">
        <f>Residuals!W5*Residuals!W5</f>
        <v>1.1391428177485172</v>
      </c>
      <c r="X5">
        <f>Residuals!X5*Residuals!X5</f>
        <v>1.5945580909889885</v>
      </c>
      <c r="Y5">
        <f>Residuals!Y5*Residuals!Y5</f>
        <v>0.011289721754484837</v>
      </c>
      <c r="Z5">
        <f>Residuals!Z5*Residuals!Z5</f>
        <v>0.004509855643723368</v>
      </c>
      <c r="AA5">
        <f>Residuals!AA5*Residuals!AA5</f>
        <v>0.15675664402187336</v>
      </c>
      <c r="AB5">
        <f>Residuals!AB5*Residuals!AB5</f>
        <v>0.4596730817451668</v>
      </c>
      <c r="AC5">
        <f>Residuals!AC5*Residuals!AC5</f>
        <v>0.21273011037600978</v>
      </c>
      <c r="AD5">
        <f>Residuals!AD5*Residuals!AD5</f>
        <v>0.0053607455492602814</v>
      </c>
      <c r="AE5">
        <f>Residuals!AE5*Residuals!AE5</f>
        <v>0.03939621595116203</v>
      </c>
      <c r="AF5">
        <f>Residuals!AF5*Residuals!AF5</f>
        <v>0.032233869926485983</v>
      </c>
      <c r="AG5">
        <f>Residuals!AG5*Residuals!AG5</f>
        <v>0.34474826700762845</v>
      </c>
      <c r="AH5">
        <f>Residuals!AH5*Residuals!AH5</f>
        <v>0.3797052291710995</v>
      </c>
      <c r="AI5">
        <f>Residuals!AI5*Residuals!AI5</f>
        <v>0.0030204078832866297</v>
      </c>
      <c r="AJ5">
        <f>Residuals!AJ5*Residuals!AJ5</f>
        <v>0.004709411863366835</v>
      </c>
      <c r="AK5">
        <f>Residuals!AK5*Residuals!AK5</f>
        <v>0.012014238584551192</v>
      </c>
      <c r="AL5">
        <f>Residuals!AL5*Residuals!AL5</f>
        <v>0.4690335670809732</v>
      </c>
      <c r="AM5">
        <f>Residuals!AM5*Residuals!AM5</f>
        <v>0.1768446889325919</v>
      </c>
      <c r="AN5">
        <f>Residuals!AN5*Residuals!AN5</f>
        <v>0.017495487414410735</v>
      </c>
      <c r="AO5">
        <f>Residuals!AO5*Residuals!AO5</f>
        <v>0.0029974161762944514</v>
      </c>
      <c r="AP5">
        <f>Residuals!AP5*Residuals!AP5</f>
        <v>0.09233257704056634</v>
      </c>
      <c r="AQ5">
        <f>Residuals!AQ5*Residuals!AQ5</f>
        <v>0.12173245162374392</v>
      </c>
      <c r="AR5">
        <f>Residuals!AR5*Residuals!AR5</f>
        <v>0.0031043354776149113</v>
      </c>
    </row>
    <row r="6" spans="1:44" ht="12.75">
      <c r="A6" s="1">
        <v>64</v>
      </c>
      <c r="B6">
        <f>Residuals!B6*Residuals!B6</f>
        <v>0.7723587081962513</v>
      </c>
      <c r="C6">
        <f>Residuals!C6*Residuals!C6</f>
        <v>0.3579913671491489</v>
      </c>
      <c r="D6">
        <f>Residuals!D6*Residuals!D6</f>
        <v>0.011632512379728555</v>
      </c>
      <c r="E6">
        <f>Residuals!E6*Residuals!E6</f>
        <v>0.10713775880435042</v>
      </c>
      <c r="F6">
        <f>Residuals!F6*Residuals!F6</f>
        <v>1.4706851746305364E-06</v>
      </c>
      <c r="G6">
        <f>Residuals!G6*Residuals!G6</f>
        <v>0.034380021562904185</v>
      </c>
      <c r="H6">
        <f>Residuals!H6*Residuals!H6</f>
        <v>0.4075822859056592</v>
      </c>
      <c r="I6">
        <f>Residuals!I6*Residuals!I6</f>
        <v>0.15051410159471315</v>
      </c>
      <c r="J6">
        <f>Residuals!J6*Residuals!J6</f>
        <v>1.134922697891149</v>
      </c>
      <c r="K6">
        <f>Residuals!K6*Residuals!K6</f>
        <v>0.05045840090682747</v>
      </c>
      <c r="L6">
        <f>Residuals!L6*Residuals!L6</f>
        <v>0.16466762322057119</v>
      </c>
      <c r="M6">
        <f>Residuals!M6*Residuals!M6</f>
        <v>0.008350318719666598</v>
      </c>
      <c r="N6">
        <f>Residuals!N6*Residuals!N6</f>
        <v>0.04661322869149993</v>
      </c>
      <c r="O6">
        <f>Residuals!O6*Residuals!O6</f>
        <v>0.006584310208713867</v>
      </c>
      <c r="P6">
        <f>Residuals!P6*Residuals!P6</f>
        <v>0.08892933978554285</v>
      </c>
      <c r="Q6">
        <f>Residuals!Q6*Residuals!Q6</f>
        <v>0.019733317822392835</v>
      </c>
      <c r="R6">
        <f>Residuals!R6*Residuals!R6</f>
        <v>0.19992287053879537</v>
      </c>
      <c r="S6">
        <f>Residuals!S6*Residuals!S6</f>
        <v>0.0002517102686015901</v>
      </c>
      <c r="T6">
        <f>Residuals!T6*Residuals!T6</f>
        <v>0.5127729684011834</v>
      </c>
      <c r="U6">
        <f>Residuals!U6*Residuals!U6</f>
        <v>0.16859888191994252</v>
      </c>
      <c r="V6">
        <f>Residuals!V6*Residuals!V6</f>
        <v>0.06691124229413915</v>
      </c>
      <c r="W6">
        <f>Residuals!W6*Residuals!W6</f>
        <v>0.0036412792219759644</v>
      </c>
      <c r="X6">
        <f>Residuals!X6*Residuals!X6</f>
        <v>0.9092894594846256</v>
      </c>
      <c r="Y6">
        <f>Residuals!Y6*Residuals!Y6</f>
        <v>0.5256863427881217</v>
      </c>
      <c r="Z6">
        <f>Residuals!Z6*Residuals!Z6</f>
        <v>0.19639418832970237</v>
      </c>
      <c r="AA6">
        <f>Residuals!AA6*Residuals!AA6</f>
        <v>0.07039003993622386</v>
      </c>
      <c r="AB6">
        <f>Residuals!AB6*Residuals!AB6</f>
        <v>0.171022562866669</v>
      </c>
      <c r="AC6">
        <f>Residuals!AC6*Residuals!AC6</f>
        <v>0.024045373586215044</v>
      </c>
      <c r="AD6">
        <f>Residuals!AD6*Residuals!AD6</f>
        <v>0.17110298427979448</v>
      </c>
      <c r="AE6">
        <f>Residuals!AE6*Residuals!AE6</f>
        <v>0.10329637175937804</v>
      </c>
      <c r="AF6">
        <f>Residuals!AF6*Residuals!AF6</f>
        <v>0.007322381720827367</v>
      </c>
      <c r="AG6">
        <f>Residuals!AG6*Residuals!AG6</f>
        <v>0.11513152650334821</v>
      </c>
      <c r="AH6">
        <f>Residuals!AH6*Residuals!AH6</f>
        <v>0.026071548191322087</v>
      </c>
      <c r="AI6">
        <f>Residuals!AI6*Residuals!AI6</f>
        <v>0.3149331002846499</v>
      </c>
      <c r="AJ6">
        <f>Residuals!AJ6*Residuals!AJ6</f>
        <v>0.26110347438603476</v>
      </c>
      <c r="AK6">
        <f>Residuals!AK6*Residuals!AK6</f>
        <v>0.045278195118315344</v>
      </c>
      <c r="AL6">
        <f>Residuals!AL6*Residuals!AL6</f>
        <v>0.08403070198330775</v>
      </c>
      <c r="AM6">
        <f>Residuals!AM6*Residuals!AM6</f>
        <v>0.08381390001736481</v>
      </c>
      <c r="AN6">
        <f>Residuals!AN6*Residuals!AN6</f>
        <v>0.11798358832839019</v>
      </c>
      <c r="AO6">
        <f>Residuals!AO6*Residuals!AO6</f>
        <v>0.012110648105055332</v>
      </c>
      <c r="AP6">
        <f>Residuals!AP6*Residuals!AP6</f>
        <v>0.10306721704794701</v>
      </c>
      <c r="AQ6">
        <f>Residuals!AQ6*Residuals!AQ6</f>
        <v>0.037789930493184305</v>
      </c>
      <c r="AR6">
        <f>Residuals!AR6*Residuals!AR6</f>
        <v>0.04239334394166589</v>
      </c>
    </row>
    <row r="7" spans="1:44" ht="12.75">
      <c r="A7" s="1">
        <v>65</v>
      </c>
      <c r="B7">
        <f>Residuals!B7*Residuals!B7</f>
        <v>0.6789411293078784</v>
      </c>
      <c r="C7">
        <f>Residuals!C7*Residuals!C7</f>
        <v>0.31441568792625507</v>
      </c>
      <c r="D7">
        <f>Residuals!D7*Residuals!D7</f>
        <v>0.011271890224244381</v>
      </c>
      <c r="E7">
        <f>Residuals!E7*Residuals!E7</f>
        <v>1.0745848702318024</v>
      </c>
      <c r="F7">
        <f>Residuals!F7*Residuals!F7</f>
        <v>3.8111949004840906E-05</v>
      </c>
      <c r="G7">
        <f>Residuals!G7*Residuals!G7</f>
        <v>0.01374807978849259</v>
      </c>
      <c r="H7">
        <f>Residuals!H7*Residuals!H7</f>
        <v>0.9382741236466897</v>
      </c>
      <c r="I7">
        <f>Residuals!I7*Residuals!I7</f>
        <v>0.14570395703402592</v>
      </c>
      <c r="J7">
        <f>Residuals!J7*Residuals!J7</f>
        <v>0.1573265675586683</v>
      </c>
      <c r="K7">
        <f>Residuals!K7*Residuals!K7</f>
        <v>0.2549387201157454</v>
      </c>
      <c r="L7">
        <f>Residuals!L7*Residuals!L7</f>
        <v>0.0015846941188712394</v>
      </c>
      <c r="M7">
        <f>Residuals!M7*Residuals!M7</f>
        <v>0.07871907616797988</v>
      </c>
      <c r="N7">
        <f>Residuals!N7*Residuals!N7</f>
        <v>0.00797472604373182</v>
      </c>
      <c r="O7">
        <f>Residuals!O7*Residuals!O7</f>
        <v>0.09298256611809472</v>
      </c>
      <c r="P7">
        <f>Residuals!P7*Residuals!P7</f>
        <v>0.08997130496973131</v>
      </c>
      <c r="Q7">
        <f>Residuals!Q7*Residuals!Q7</f>
        <v>0.08242496034020814</v>
      </c>
      <c r="R7">
        <f>Residuals!R7*Residuals!R7</f>
        <v>0.14216516640930013</v>
      </c>
      <c r="S7">
        <f>Residuals!S7*Residuals!S7</f>
        <v>0.005901184470652133</v>
      </c>
      <c r="T7">
        <f>Residuals!T7*Residuals!T7</f>
        <v>0.0020093237110364688</v>
      </c>
      <c r="U7">
        <f>Residuals!U7*Residuals!U7</f>
        <v>0.4712188148582877</v>
      </c>
      <c r="V7">
        <f>Residuals!V7*Residuals!V7</f>
        <v>0.11857221405263708</v>
      </c>
      <c r="W7">
        <f>Residuals!W7*Residuals!W7</f>
        <v>0.1759667814939525</v>
      </c>
      <c r="X7">
        <f>Residuals!X7*Residuals!X7</f>
        <v>0.004907577519815121</v>
      </c>
      <c r="Y7">
        <f>Residuals!Y7*Residuals!Y7</f>
        <v>1.7134686336561478</v>
      </c>
      <c r="Z7">
        <f>Residuals!Z7*Residuals!Z7</f>
        <v>2.4259092032203826</v>
      </c>
      <c r="AA7">
        <f>Residuals!AA7*Residuals!AA7</f>
        <v>0.02701006212518026</v>
      </c>
      <c r="AB7">
        <f>Residuals!AB7*Residuals!AB7</f>
        <v>0.02804424324344167</v>
      </c>
      <c r="AC7">
        <f>Residuals!AC7*Residuals!AC7</f>
        <v>0.10594840899822773</v>
      </c>
      <c r="AD7">
        <f>Residuals!AD7*Residuals!AD7</f>
        <v>0.16633753955342748</v>
      </c>
      <c r="AE7">
        <f>Residuals!AE7*Residuals!AE7</f>
        <v>0.5620500493908115</v>
      </c>
      <c r="AF7">
        <f>Residuals!AF7*Residuals!AF7</f>
        <v>0.2570837666185172</v>
      </c>
      <c r="AG7">
        <f>Residuals!AG7*Residuals!AG7</f>
        <v>0.07539546662026371</v>
      </c>
      <c r="AH7">
        <f>Residuals!AH7*Residuals!AH7</f>
        <v>0.0009467459754115384</v>
      </c>
      <c r="AI7">
        <f>Residuals!AI7*Residuals!AI7</f>
        <v>0.19821355692610393</v>
      </c>
      <c r="AJ7">
        <f>Residuals!AJ7*Residuals!AJ7</f>
        <v>0.5708727942726382</v>
      </c>
      <c r="AK7">
        <f>Residuals!AK7*Residuals!AK7</f>
        <v>0.2609124018407138</v>
      </c>
      <c r="AL7">
        <f>Residuals!AL7*Residuals!AL7</f>
        <v>0.006743974980721434</v>
      </c>
      <c r="AM7">
        <f>Residuals!AM7*Residuals!AM7</f>
        <v>0.04154199526590765</v>
      </c>
      <c r="AN7">
        <f>Residuals!AN7*Residuals!AN7</f>
        <v>0.08497276654626745</v>
      </c>
      <c r="AO7">
        <f>Residuals!AO7*Residuals!AO7</f>
        <v>0.11797090908326859</v>
      </c>
      <c r="AP7">
        <f>Residuals!AP7*Residuals!AP7</f>
        <v>0.019630944117715994</v>
      </c>
      <c r="AQ7">
        <f>Residuals!AQ7*Residuals!AQ7</f>
        <v>0.019886257260991917</v>
      </c>
      <c r="AR7">
        <f>Residuals!AR7*Residuals!AR7</f>
        <v>0.11146367744716786</v>
      </c>
    </row>
    <row r="8" spans="1:44" ht="12.75">
      <c r="A8" s="1">
        <v>66</v>
      </c>
      <c r="B8">
        <f>Residuals!B8*Residuals!B8</f>
        <v>1.231944852312824</v>
      </c>
      <c r="C8">
        <f>Residuals!C8*Residuals!C8</f>
        <v>1.654869333144982</v>
      </c>
      <c r="D8">
        <f>Residuals!D8*Residuals!D8</f>
        <v>0.5005586983619491</v>
      </c>
      <c r="E8">
        <f>Residuals!E8*Residuals!E8</f>
        <v>3.1376059284817748</v>
      </c>
      <c r="F8">
        <f>Residuals!F8*Residuals!F8</f>
        <v>1.8088026878720072</v>
      </c>
      <c r="G8">
        <f>Residuals!G8*Residuals!G8</f>
        <v>0.04657830261883885</v>
      </c>
      <c r="H8">
        <f>Residuals!H8*Residuals!H8</f>
        <v>0.5243893019893269</v>
      </c>
      <c r="I8">
        <f>Residuals!I8*Residuals!I8</f>
        <v>0.2932348394668112</v>
      </c>
      <c r="J8">
        <f>Residuals!J8*Residuals!J8</f>
        <v>0.02669771733056432</v>
      </c>
      <c r="K8">
        <f>Residuals!K8*Residuals!K8</f>
        <v>0.16763101541365055</v>
      </c>
      <c r="L8">
        <f>Residuals!L8*Residuals!L8</f>
        <v>0.07134106098660001</v>
      </c>
      <c r="M8">
        <f>Residuals!M8*Residuals!M8</f>
        <v>0.24063943604973062</v>
      </c>
      <c r="N8">
        <f>Residuals!N8*Residuals!N8</f>
        <v>0.10425693834223199</v>
      </c>
      <c r="O8">
        <f>Residuals!O8*Residuals!O8</f>
        <v>0.06641048381575128</v>
      </c>
      <c r="P8">
        <f>Residuals!P8*Residuals!P8</f>
        <v>0.035190709555218185</v>
      </c>
      <c r="Q8">
        <f>Residuals!Q8*Residuals!Q8</f>
        <v>0.256426870952856</v>
      </c>
      <c r="R8">
        <f>Residuals!R8*Residuals!R8</f>
        <v>0.00399896286074695</v>
      </c>
      <c r="S8">
        <f>Residuals!S8*Residuals!S8</f>
        <v>0.0023087613167956382</v>
      </c>
      <c r="T8">
        <f>Residuals!T8*Residuals!T8</f>
        <v>0.08749238869007343</v>
      </c>
      <c r="U8">
        <f>Residuals!U8*Residuals!U8</f>
        <v>0.0939505697732506</v>
      </c>
      <c r="V8">
        <f>Residuals!V8*Residuals!V8</f>
        <v>0.06896014970953074</v>
      </c>
      <c r="W8">
        <f>Residuals!W8*Residuals!W8</f>
        <v>0.057847024707388776</v>
      </c>
      <c r="X8">
        <f>Residuals!X8*Residuals!X8</f>
        <v>0.11135137098945964</v>
      </c>
      <c r="Y8">
        <f>Residuals!Y8*Residuals!Y8</f>
        <v>0.013496344605328349</v>
      </c>
      <c r="Z8">
        <f>Residuals!Z8*Residuals!Z8</f>
        <v>1.5189660903580056</v>
      </c>
      <c r="AA8">
        <f>Residuals!AA8*Residuals!AA8</f>
        <v>1.296907150647162</v>
      </c>
      <c r="AB8">
        <f>Residuals!AB8*Residuals!AB8</f>
        <v>0.004015589353801328</v>
      </c>
      <c r="AC8">
        <f>Residuals!AC8*Residuals!AC8</f>
        <v>0.0020129569907252633</v>
      </c>
      <c r="AD8">
        <f>Residuals!AD8*Residuals!AD8</f>
        <v>0.15876979975726993</v>
      </c>
      <c r="AE8">
        <f>Residuals!AE8*Residuals!AE8</f>
        <v>0.5373639887806688</v>
      </c>
      <c r="AF8">
        <f>Residuals!AF8*Residuals!AF8</f>
        <v>0.49770401187715524</v>
      </c>
      <c r="AG8">
        <f>Residuals!AG8*Residuals!AG8</f>
        <v>0.09851447386354154</v>
      </c>
      <c r="AH8">
        <f>Residuals!AH8*Residuals!AH8</f>
        <v>0.1396210499006958</v>
      </c>
      <c r="AI8">
        <f>Residuals!AI8*Residuals!AI8</f>
        <v>0.19224828255460383</v>
      </c>
      <c r="AJ8">
        <f>Residuals!AJ8*Residuals!AJ8</f>
        <v>0.05147022099149297</v>
      </c>
      <c r="AK8">
        <f>Residuals!AK8*Residuals!AK8</f>
        <v>0.37282879945168723</v>
      </c>
      <c r="AL8">
        <f>Residuals!AL8*Residuals!AL8</f>
        <v>0.020460358630039463</v>
      </c>
      <c r="AM8">
        <f>Residuals!AM8*Residuals!AM8</f>
        <v>0.015943739018419403</v>
      </c>
      <c r="AN8">
        <f>Residuals!AN8*Residuals!AN8</f>
        <v>0.0167229739995455</v>
      </c>
      <c r="AO8">
        <f>Residuals!AO8*Residuals!AO8</f>
        <v>0.47009831396422824</v>
      </c>
      <c r="AP8">
        <f>Residuals!AP8*Residuals!AP8</f>
        <v>0.02633706595097764</v>
      </c>
      <c r="AQ8">
        <f>Residuals!AQ8*Residuals!AQ8</f>
        <v>0.0357686833224365</v>
      </c>
      <c r="AR8">
        <f>Residuals!AR8*Residuals!AR8</f>
        <v>0.052598891950984966</v>
      </c>
    </row>
    <row r="9" spans="1:44" ht="12.75">
      <c r="A9" s="1">
        <v>67</v>
      </c>
      <c r="B9">
        <f>Residuals!B9*Residuals!B9</f>
        <v>0.14023071706919643</v>
      </c>
      <c r="C9">
        <f>Residuals!C9*Residuals!C9</f>
        <v>0.002543479419217834</v>
      </c>
      <c r="D9">
        <f>Residuals!D9*Residuals!D9</f>
        <v>0.002749058632873809</v>
      </c>
      <c r="E9">
        <f>Residuals!E9*Residuals!E9</f>
        <v>0.7741612161821038</v>
      </c>
      <c r="F9">
        <f>Residuals!F9*Residuals!F9</f>
        <v>0.10936752375304326</v>
      </c>
      <c r="G9">
        <f>Residuals!G9*Residuals!G9</f>
        <v>0.05543515227870309</v>
      </c>
      <c r="H9">
        <f>Residuals!H9*Residuals!H9</f>
        <v>0.00036513260448468876</v>
      </c>
      <c r="I9">
        <f>Residuals!I9*Residuals!I9</f>
        <v>0.7774200996306435</v>
      </c>
      <c r="J9">
        <f>Residuals!J9*Residuals!J9</f>
        <v>0.7847733088047179</v>
      </c>
      <c r="K9">
        <f>Residuals!K9*Residuals!K9</f>
        <v>0.016674250125249142</v>
      </c>
      <c r="L9">
        <f>Residuals!L9*Residuals!L9</f>
        <v>0.8846376584330052</v>
      </c>
      <c r="M9">
        <f>Residuals!M9*Residuals!M9</f>
        <v>1.0580923295884417</v>
      </c>
      <c r="N9">
        <f>Residuals!N9*Residuals!N9</f>
        <v>0.1464843010888024</v>
      </c>
      <c r="O9">
        <f>Residuals!O9*Residuals!O9</f>
        <v>9.146004778684949E-05</v>
      </c>
      <c r="P9">
        <f>Residuals!P9*Residuals!P9</f>
        <v>0.0015834992232823834</v>
      </c>
      <c r="Q9">
        <f>Residuals!Q9*Residuals!Q9</f>
        <v>0.041305147912613735</v>
      </c>
      <c r="R9">
        <f>Residuals!R9*Residuals!R9</f>
        <v>0.10033015144642364</v>
      </c>
      <c r="S9">
        <f>Residuals!S9*Residuals!S9</f>
        <v>0.5692673392715373</v>
      </c>
      <c r="T9">
        <f>Residuals!T9*Residuals!T9</f>
        <v>0.364210659127857</v>
      </c>
      <c r="U9">
        <f>Residuals!U9*Residuals!U9</f>
        <v>0.0029908872100718434</v>
      </c>
      <c r="V9">
        <f>Residuals!V9*Residuals!V9</f>
        <v>0.12350646752085202</v>
      </c>
      <c r="W9">
        <f>Residuals!W9*Residuals!W9</f>
        <v>0.41473762744499404</v>
      </c>
      <c r="X9">
        <f>Residuals!X9*Residuals!X9</f>
        <v>0.5639484084497386</v>
      </c>
      <c r="Y9">
        <f>Residuals!Y9*Residuals!Y9</f>
        <v>0.07420529307864397</v>
      </c>
      <c r="Z9">
        <f>Residuals!Z9*Residuals!Z9</f>
        <v>0.04820280579921742</v>
      </c>
      <c r="AA9">
        <f>Residuals!AA9*Residuals!AA9</f>
        <v>0.814539539846675</v>
      </c>
      <c r="AB9">
        <f>Residuals!AB9*Residuals!AB9</f>
        <v>1.7217336640347225</v>
      </c>
      <c r="AC9">
        <f>Residuals!AC9*Residuals!AC9</f>
        <v>0.003015074077672556</v>
      </c>
      <c r="AD9">
        <f>Residuals!AD9*Residuals!AD9</f>
        <v>0.00378586982127403</v>
      </c>
      <c r="AE9">
        <f>Residuals!AE9*Residuals!AE9</f>
        <v>0.06029590499944656</v>
      </c>
      <c r="AF9">
        <f>Residuals!AF9*Residuals!AF9</f>
        <v>0.0637508578743013</v>
      </c>
      <c r="AG9">
        <f>Residuals!AG9*Residuals!AG9</f>
        <v>0.4493813586906322</v>
      </c>
      <c r="AH9">
        <f>Residuals!AH9*Residuals!AH9</f>
        <v>0.9779400416081342</v>
      </c>
      <c r="AI9">
        <f>Residuals!AI9*Residuals!AI9</f>
        <v>0.028960090678432113</v>
      </c>
      <c r="AJ9">
        <f>Residuals!AJ9*Residuals!AJ9</f>
        <v>0.00025389295045641006</v>
      </c>
      <c r="AK9">
        <f>Residuals!AK9*Residuals!AK9</f>
        <v>0.6268708922331255</v>
      </c>
      <c r="AL9">
        <f>Residuals!AL9*Residuals!AL9</f>
        <v>0.7968923695302439</v>
      </c>
      <c r="AM9">
        <f>Residuals!AM9*Residuals!AM9</f>
        <v>0.25921063386802573</v>
      </c>
      <c r="AN9">
        <f>Residuals!AN9*Residuals!AN9</f>
        <v>0.11117257436529532</v>
      </c>
      <c r="AO9">
        <f>Residuals!AO9*Residuals!AO9</f>
        <v>0.1477984104870516</v>
      </c>
      <c r="AP9">
        <f>Residuals!AP9*Residuals!AP9</f>
        <v>0.6554887385785265</v>
      </c>
      <c r="AQ9">
        <f>Residuals!AQ9*Residuals!AQ9</f>
        <v>0.026115034872618535</v>
      </c>
      <c r="AR9">
        <f>Residuals!AR9*Residuals!AR9</f>
        <v>0.005481863232595075</v>
      </c>
    </row>
    <row r="10" spans="1:44" ht="12.75">
      <c r="A10" s="1">
        <v>68</v>
      </c>
      <c r="B10">
        <f>Residuals!B10*Residuals!B10</f>
        <v>0.5112775413257892</v>
      </c>
      <c r="C10">
        <f>Residuals!C10*Residuals!C10</f>
        <v>0.1729517951355875</v>
      </c>
      <c r="D10">
        <f>Residuals!D10*Residuals!D10</f>
        <v>0.10794029048009825</v>
      </c>
      <c r="E10">
        <f>Residuals!E10*Residuals!E10</f>
        <v>1.3442821786267964</v>
      </c>
      <c r="F10">
        <f>Residuals!F10*Residuals!F10</f>
        <v>0.15338548849593014</v>
      </c>
      <c r="G10">
        <f>Residuals!G10*Residuals!G10</f>
        <v>0.01436896178923536</v>
      </c>
      <c r="H10">
        <f>Residuals!H10*Residuals!H10</f>
        <v>1.240829790732531</v>
      </c>
      <c r="I10">
        <f>Residuals!I10*Residuals!I10</f>
        <v>0.10391183630974725</v>
      </c>
      <c r="J10">
        <f>Residuals!J10*Residuals!J10</f>
        <v>1.9566627823492333</v>
      </c>
      <c r="K10">
        <f>Residuals!K10*Residuals!K10</f>
        <v>0.10560331360933874</v>
      </c>
      <c r="L10">
        <f>Residuals!L10*Residuals!L10</f>
        <v>0.12076404980358461</v>
      </c>
      <c r="M10">
        <f>Residuals!M10*Residuals!M10</f>
        <v>0.009521374366973073</v>
      </c>
      <c r="N10">
        <f>Residuals!N10*Residuals!N10</f>
        <v>0.4636757699493501</v>
      </c>
      <c r="O10">
        <f>Residuals!O10*Residuals!O10</f>
        <v>0.4123093423188541</v>
      </c>
      <c r="P10">
        <f>Residuals!P10*Residuals!P10</f>
        <v>0.05048078105526034</v>
      </c>
      <c r="Q10">
        <f>Residuals!Q10*Residuals!Q10</f>
        <v>0.0050631064274960355</v>
      </c>
      <c r="R10">
        <f>Residuals!R10*Residuals!R10</f>
        <v>0.03959717618519773</v>
      </c>
      <c r="S10">
        <f>Residuals!S10*Residuals!S10</f>
        <v>1.2568017960942421</v>
      </c>
      <c r="T10">
        <f>Residuals!T10*Residuals!T10</f>
        <v>0.4399980871267704</v>
      </c>
      <c r="U10">
        <f>Residuals!U10*Residuals!U10</f>
        <v>3.406730913088269E-05</v>
      </c>
      <c r="V10">
        <f>Residuals!V10*Residuals!V10</f>
        <v>0.06402383171006526</v>
      </c>
      <c r="W10">
        <f>Residuals!W10*Residuals!W10</f>
        <v>0.009184384521357999</v>
      </c>
      <c r="X10">
        <f>Residuals!X10*Residuals!X10</f>
        <v>1.6890109242885376</v>
      </c>
      <c r="Y10">
        <f>Residuals!Y10*Residuals!Y10</f>
        <v>0.5474243068403714</v>
      </c>
      <c r="Z10">
        <f>Residuals!Z10*Residuals!Z10</f>
        <v>0.9685488887916017</v>
      </c>
      <c r="AA10">
        <f>Residuals!AA10*Residuals!AA10</f>
        <v>0.00047331614116956003</v>
      </c>
      <c r="AB10">
        <f>Residuals!AB10*Residuals!AB10</f>
        <v>1.4136573118182634</v>
      </c>
      <c r="AC10">
        <f>Residuals!AC10*Residuals!AC10</f>
        <v>1.7508407977371552</v>
      </c>
      <c r="AD10">
        <f>Residuals!AD10*Residuals!AD10</f>
        <v>0.15128477019529477</v>
      </c>
      <c r="AE10">
        <f>Residuals!AE10*Residuals!AE10</f>
        <v>0.029185868178429</v>
      </c>
      <c r="AF10">
        <f>Residuals!AF10*Residuals!AF10</f>
        <v>0.3879790161827044</v>
      </c>
      <c r="AG10">
        <f>Residuals!AG10*Residuals!AG10</f>
        <v>0.32501786760690904</v>
      </c>
      <c r="AH10">
        <f>Residuals!AH10*Residuals!AH10</f>
        <v>0.8557251454019765</v>
      </c>
      <c r="AI10">
        <f>Residuals!AI10*Residuals!AI10</f>
        <v>0.1618389242043696</v>
      </c>
      <c r="AJ10">
        <f>Residuals!AJ10*Residuals!AJ10</f>
        <v>0.006149198692530131</v>
      </c>
      <c r="AK10">
        <f>Residuals!AK10*Residuals!AK10</f>
        <v>0.024905093705503235</v>
      </c>
      <c r="AL10">
        <f>Residuals!AL10*Residuals!AL10</f>
        <v>0.33988124565935335</v>
      </c>
      <c r="AM10">
        <f>Residuals!AM10*Residuals!AM10</f>
        <v>0.503826032302138</v>
      </c>
      <c r="AN10">
        <f>Residuals!AN10*Residuals!AN10</f>
        <v>0.22353730564784355</v>
      </c>
      <c r="AO10">
        <f>Residuals!AO10*Residuals!AO10</f>
        <v>0.03842089822340798</v>
      </c>
      <c r="AP10">
        <f>Residuals!AP10*Residuals!AP10</f>
        <v>0.6808038598077985</v>
      </c>
      <c r="AQ10">
        <f>Residuals!AQ10*Residuals!AQ10</f>
        <v>0.9050737227149811</v>
      </c>
      <c r="AR10">
        <f>Residuals!AR10*Residuals!AR10</f>
        <v>0.2245568087596829</v>
      </c>
    </row>
    <row r="11" spans="1:44" ht="12.75">
      <c r="A11" s="1">
        <v>69</v>
      </c>
      <c r="B11">
        <f>Residuals!B11*Residuals!B11</f>
        <v>0.6398907763534223</v>
      </c>
      <c r="C11">
        <f>Residuals!C11*Residuals!C11</f>
        <v>0.01409126695010671</v>
      </c>
      <c r="D11">
        <f>Residuals!D11*Residuals!D11</f>
        <v>0.0002348765317713859</v>
      </c>
      <c r="E11">
        <f>Residuals!E11*Residuals!E11</f>
        <v>0.7835000555640962</v>
      </c>
      <c r="F11">
        <f>Residuals!F11*Residuals!F11</f>
        <v>0.09909043219945314</v>
      </c>
      <c r="G11">
        <f>Residuals!G11*Residuals!G11</f>
        <v>0.001315199455807865</v>
      </c>
      <c r="H11">
        <f>Residuals!H11*Residuals!H11</f>
        <v>0.1497521020970763</v>
      </c>
      <c r="I11">
        <f>Residuals!I11*Residuals!I11</f>
        <v>0.11747316768493957</v>
      </c>
      <c r="J11">
        <f>Residuals!J11*Residuals!J11</f>
        <v>3.7419048370407895</v>
      </c>
      <c r="K11">
        <f>Residuals!K11*Residuals!K11</f>
        <v>0.8822849785105131</v>
      </c>
      <c r="L11">
        <f>Residuals!L11*Residuals!L11</f>
        <v>0.013562182330020777</v>
      </c>
      <c r="M11">
        <f>Residuals!M11*Residuals!M11</f>
        <v>1.0100028815041744</v>
      </c>
      <c r="N11">
        <f>Residuals!N11*Residuals!N11</f>
        <v>0.07242407157228686</v>
      </c>
      <c r="O11">
        <f>Residuals!O11*Residuals!O11</f>
        <v>1.0641028658545246</v>
      </c>
      <c r="P11">
        <f>Residuals!P11*Residuals!P11</f>
        <v>0.31041182531412825</v>
      </c>
      <c r="Q11">
        <f>Residuals!Q11*Residuals!Q11</f>
        <v>1.1225565188400042</v>
      </c>
      <c r="R11">
        <f>Residuals!R11*Residuals!R11</f>
        <v>0.0012178718809744082</v>
      </c>
      <c r="S11">
        <f>Residuals!S11*Residuals!S11</f>
        <v>0.06621818814691009</v>
      </c>
      <c r="T11">
        <f>Residuals!T11*Residuals!T11</f>
        <v>0.16636328088109836</v>
      </c>
      <c r="U11">
        <f>Residuals!U11*Residuals!U11</f>
        <v>0.036878673680441613</v>
      </c>
      <c r="V11">
        <f>Residuals!V11*Residuals!V11</f>
        <v>0.06093096349556321</v>
      </c>
      <c r="W11">
        <f>Residuals!W11*Residuals!W11</f>
        <v>0.013645823655384035</v>
      </c>
      <c r="X11">
        <f>Residuals!X11*Residuals!X11</f>
        <v>8.899355712657047E-05</v>
      </c>
      <c r="Y11">
        <f>Residuals!Y11*Residuals!Y11</f>
        <v>0.1366007350058456</v>
      </c>
      <c r="Z11">
        <f>Residuals!Z11*Residuals!Z11</f>
        <v>0.5411160029907188</v>
      </c>
      <c r="AA11">
        <f>Residuals!AA11*Residuals!AA11</f>
        <v>0.8307722633473517</v>
      </c>
      <c r="AB11">
        <f>Residuals!AB11*Residuals!AB11</f>
        <v>0.0032123884867431285</v>
      </c>
      <c r="AC11">
        <f>Residuals!AC11*Residuals!AC11</f>
        <v>1.7613453900523182</v>
      </c>
      <c r="AD11">
        <f>Residuals!AD11*Residuals!AD11</f>
        <v>1.911517704946176</v>
      </c>
      <c r="AE11">
        <f>Residuals!AE11*Residuals!AE11</f>
        <v>0.16015382610722614</v>
      </c>
      <c r="AF11">
        <f>Residuals!AF11*Residuals!AF11</f>
        <v>0.02524852397885543</v>
      </c>
      <c r="AG11">
        <f>Residuals!AG11*Residuals!AG11</f>
        <v>0.1657579135493057</v>
      </c>
      <c r="AH11">
        <f>Residuals!AH11*Residuals!AH11</f>
        <v>0.025488326181523857</v>
      </c>
      <c r="AI11">
        <f>Residuals!AI11*Residuals!AI11</f>
        <v>0.03460674051957164</v>
      </c>
      <c r="AJ11">
        <f>Residuals!AJ11*Residuals!AJ11</f>
        <v>0.5187431012292041</v>
      </c>
      <c r="AK11">
        <f>Residuals!AK11*Residuals!AK11</f>
        <v>0.0009011493647209143</v>
      </c>
      <c r="AL11">
        <f>Residuals!AL11*Residuals!AL11</f>
        <v>0.16065650379003277</v>
      </c>
      <c r="AM11">
        <f>Residuals!AM11*Residuals!AM11</f>
        <v>0.6109073215170342</v>
      </c>
      <c r="AN11">
        <f>Residuals!AN11*Residuals!AN11</f>
        <v>0.9882084172093147</v>
      </c>
      <c r="AO11">
        <f>Residuals!AO11*Residuals!AO11</f>
        <v>0.06087095501886348</v>
      </c>
      <c r="AP11">
        <f>Residuals!AP11*Residuals!AP11</f>
        <v>0.13609289056944984</v>
      </c>
      <c r="AQ11">
        <f>Residuals!AQ11*Residuals!AQ11</f>
        <v>0.3107929544592222</v>
      </c>
      <c r="AR11">
        <f>Residuals!AR11*Residuals!AR11</f>
        <v>0.8806945488361397</v>
      </c>
    </row>
    <row r="12" spans="1:44" ht="12.75">
      <c r="A12" s="1">
        <v>70</v>
      </c>
      <c r="B12">
        <f>Residuals!B12*Residuals!B12</f>
        <v>1.4759812855668792</v>
      </c>
      <c r="C12">
        <f>Residuals!C12*Residuals!C12</f>
        <v>0.526708893653455</v>
      </c>
      <c r="D12">
        <f>Residuals!D12*Residuals!D12</f>
        <v>0.06122261680006659</v>
      </c>
      <c r="E12">
        <f>Residuals!E12*Residuals!E12</f>
        <v>2.2611629325831637</v>
      </c>
      <c r="F12">
        <f>Residuals!F12*Residuals!F12</f>
        <v>0.756897807154215</v>
      </c>
      <c r="G12">
        <f>Residuals!G12*Residuals!G12</f>
        <v>0.16165104412204878</v>
      </c>
      <c r="H12">
        <f>Residuals!H12*Residuals!H12</f>
        <v>0.3680076545103428</v>
      </c>
      <c r="I12">
        <f>Residuals!I12*Residuals!I12</f>
        <v>0.16373210500300842</v>
      </c>
      <c r="J12">
        <f>Residuals!J12*Residuals!J12</f>
        <v>1.5949701796634255</v>
      </c>
      <c r="K12">
        <f>Residuals!K12*Residuals!K12</f>
        <v>1.703166505643655</v>
      </c>
      <c r="L12">
        <f>Residuals!L12*Residuals!L12</f>
        <v>0.045767715458286846</v>
      </c>
      <c r="M12">
        <f>Residuals!M12*Residuals!M12</f>
        <v>1.1957620943694838</v>
      </c>
      <c r="N12">
        <f>Residuals!N12*Residuals!N12</f>
        <v>0.012459716530169649</v>
      </c>
      <c r="O12">
        <f>Residuals!O12*Residuals!O12</f>
        <v>0.1117552955141962</v>
      </c>
      <c r="P12">
        <f>Residuals!P12*Residuals!P12</f>
        <v>0.13617649700776463</v>
      </c>
      <c r="Q12">
        <f>Residuals!Q12*Residuals!Q12</f>
        <v>1.2045978980969723</v>
      </c>
      <c r="R12">
        <f>Residuals!R12*Residuals!R12</f>
        <v>0.22590386297102094</v>
      </c>
      <c r="S12">
        <f>Residuals!S12*Residuals!S12</f>
        <v>0.24736709789346484</v>
      </c>
      <c r="T12">
        <f>Residuals!T12*Residuals!T12</f>
        <v>0.10904451497088202</v>
      </c>
      <c r="U12">
        <f>Residuals!U12*Residuals!U12</f>
        <v>0.1622812631649603</v>
      </c>
      <c r="V12">
        <f>Residuals!V12*Residuals!V12</f>
        <v>0.20305072204778776</v>
      </c>
      <c r="W12">
        <f>Residuals!W12*Residuals!W12</f>
        <v>0.009006688978442185</v>
      </c>
      <c r="X12">
        <f>Residuals!X12*Residuals!X12</f>
        <v>0.11800655970518718</v>
      </c>
      <c r="Y12">
        <f>Residuals!Y12*Residuals!Y12</f>
        <v>0.13314423494616753</v>
      </c>
      <c r="Z12">
        <f>Residuals!Z12*Residuals!Z12</f>
        <v>3.3388492438892237</v>
      </c>
      <c r="AA12">
        <f>Residuals!AA12*Residuals!AA12</f>
        <v>0.8688433762737688</v>
      </c>
      <c r="AB12">
        <f>Residuals!AB12*Residuals!AB12</f>
        <v>0.17682085628055877</v>
      </c>
      <c r="AC12">
        <f>Residuals!AC12*Residuals!AC12</f>
        <v>0.00979814811817947</v>
      </c>
      <c r="AD12">
        <f>Residuals!AD12*Residuals!AD12</f>
        <v>1.323649842918474</v>
      </c>
      <c r="AE12">
        <f>Residuals!AE12*Residuals!AE12</f>
        <v>1.2812216909422334</v>
      </c>
      <c r="AF12">
        <f>Residuals!AF12*Residuals!AF12</f>
        <v>0.058078513044036786</v>
      </c>
      <c r="AG12">
        <f>Residuals!AG12*Residuals!AG12</f>
        <v>0.05867767167304118</v>
      </c>
      <c r="AH12">
        <f>Residuals!AH12*Residuals!AH12</f>
        <v>0.10049009186003219</v>
      </c>
      <c r="AI12">
        <f>Residuals!AI12*Residuals!AI12</f>
        <v>0.5508689579358494</v>
      </c>
      <c r="AJ12">
        <f>Residuals!AJ12*Residuals!AJ12</f>
        <v>1.0693356117366524</v>
      </c>
      <c r="AK12">
        <f>Residuals!AK12*Residuals!AK12</f>
        <v>0.6552827306538753</v>
      </c>
      <c r="AL12">
        <f>Residuals!AL12*Residuals!AL12</f>
        <v>0.0033562829238618645</v>
      </c>
      <c r="AM12">
        <f>Residuals!AM12*Residuals!AM12</f>
        <v>0.0036063092942766584</v>
      </c>
      <c r="AN12">
        <f>Residuals!AN12*Residuals!AN12</f>
        <v>0.3630281742576371</v>
      </c>
      <c r="AO12">
        <f>Residuals!AO12*Residuals!AO12</f>
        <v>0.1440833353244261</v>
      </c>
      <c r="AP12">
        <f>Residuals!AP12*Residuals!AP12</f>
        <v>1.3298205661865383E-05</v>
      </c>
      <c r="AQ12">
        <f>Residuals!AQ12*Residuals!AQ12</f>
        <v>0.35250763424518966</v>
      </c>
      <c r="AR12">
        <f>Residuals!AR12*Residuals!AR12</f>
        <v>0.9936346666541117</v>
      </c>
    </row>
    <row r="13" spans="1:44" ht="12.75">
      <c r="A13" s="1">
        <v>71</v>
      </c>
      <c r="B13">
        <f>Residuals!B13*Residuals!B13</f>
        <v>1.228974435324775</v>
      </c>
      <c r="C13">
        <f>Residuals!C13*Residuals!C13</f>
        <v>0.6790223372877656</v>
      </c>
      <c r="D13">
        <f>Residuals!D13*Residuals!D13</f>
        <v>0.5087292652149912</v>
      </c>
      <c r="E13">
        <f>Residuals!E13*Residuals!E13</f>
        <v>3.2101701831609377</v>
      </c>
      <c r="F13">
        <f>Residuals!F13*Residuals!F13</f>
        <v>1.8077449265816061</v>
      </c>
      <c r="G13">
        <f>Residuals!G13*Residuals!G13</f>
        <v>0.1784840008324886</v>
      </c>
      <c r="H13">
        <f>Residuals!H13*Residuals!H13</f>
        <v>2.4825126468296874</v>
      </c>
      <c r="I13">
        <f>Residuals!I13*Residuals!I13</f>
        <v>0.08209931234241127</v>
      </c>
      <c r="J13">
        <f>Residuals!J13*Residuals!J13</f>
        <v>0.6200923257953098</v>
      </c>
      <c r="K13">
        <f>Residuals!K13*Residuals!K13</f>
        <v>0.022739714180619642</v>
      </c>
      <c r="L13">
        <f>Residuals!L13*Residuals!L13</f>
        <v>0.09906216562349164</v>
      </c>
      <c r="M13">
        <f>Residuals!M13*Residuals!M13</f>
        <v>1.5874352727296703</v>
      </c>
      <c r="N13">
        <f>Residuals!N13*Residuals!N13</f>
        <v>0.010477093925600927</v>
      </c>
      <c r="O13">
        <f>Residuals!O13*Residuals!O13</f>
        <v>0.22703146028172425</v>
      </c>
      <c r="P13">
        <f>Residuals!P13*Residuals!P13</f>
        <v>0.009816404791344538</v>
      </c>
      <c r="Q13">
        <f>Residuals!Q13*Residuals!Q13</f>
        <v>2.1133066716969995</v>
      </c>
      <c r="R13">
        <f>Residuals!R13*Residuals!R13</f>
        <v>0.04145665710998836</v>
      </c>
      <c r="S13">
        <f>Residuals!S13*Residuals!S13</f>
        <v>0.19874175071964675</v>
      </c>
      <c r="T13">
        <f>Residuals!T13*Residuals!T13</f>
        <v>0.0020382615688979795</v>
      </c>
      <c r="U13">
        <f>Residuals!U13*Residuals!U13</f>
        <v>0.039563283875121806</v>
      </c>
      <c r="V13">
        <f>Residuals!V13*Residuals!V13</f>
        <v>0.5160993309486667</v>
      </c>
      <c r="W13">
        <f>Residuals!W13*Residuals!W13</f>
        <v>0.05647372740721256</v>
      </c>
      <c r="X13">
        <f>Residuals!X13*Residuals!X13</f>
        <v>0.11920772847454575</v>
      </c>
      <c r="Y13">
        <f>Residuals!Y13*Residuals!Y13</f>
        <v>0.3688921499033159</v>
      </c>
      <c r="Z13">
        <f>Residuals!Z13*Residuals!Z13</f>
        <v>0.315745085133667</v>
      </c>
      <c r="AA13">
        <f>Residuals!AA13*Residuals!AA13</f>
        <v>1.1568755469664027</v>
      </c>
      <c r="AB13">
        <f>Residuals!AB13*Residuals!AB13</f>
        <v>0.46443479714065555</v>
      </c>
      <c r="AC13">
        <f>Residuals!AC13*Residuals!AC13</f>
        <v>0.0027618205093376262</v>
      </c>
      <c r="AD13">
        <f>Residuals!AD13*Residuals!AD13</f>
        <v>0.054851648191982155</v>
      </c>
      <c r="AE13">
        <f>Residuals!AE13*Residuals!AE13</f>
        <v>2.247411362580192</v>
      </c>
      <c r="AF13">
        <f>Residuals!AF13*Residuals!AF13</f>
        <v>2.9911260796561394</v>
      </c>
      <c r="AG13">
        <f>Residuals!AG13*Residuals!AG13</f>
        <v>0.057370038249968926</v>
      </c>
      <c r="AH13">
        <f>Residuals!AH13*Residuals!AH13</f>
        <v>0.3973128130490064</v>
      </c>
      <c r="AI13">
        <f>Residuals!AI13*Residuals!AI13</f>
        <v>0.6133391464229784</v>
      </c>
      <c r="AJ13">
        <f>Residuals!AJ13*Residuals!AJ13</f>
        <v>0.2578420986440428</v>
      </c>
      <c r="AK13">
        <f>Residuals!AK13*Residuals!AK13</f>
        <v>0.6593949114979029</v>
      </c>
      <c r="AL13">
        <f>Residuals!AL13*Residuals!AL13</f>
        <v>0.31728390624284514</v>
      </c>
      <c r="AM13">
        <f>Residuals!AM13*Residuals!AM13</f>
        <v>0.003237549332586086</v>
      </c>
      <c r="AN13">
        <f>Residuals!AN13*Residuals!AN13</f>
        <v>0.0007192711326627268</v>
      </c>
      <c r="AO13">
        <f>Residuals!AO13*Residuals!AO13</f>
        <v>1.623357278732028</v>
      </c>
      <c r="AP13">
        <f>Residuals!AP13*Residuals!AP13</f>
        <v>0.1596866431191966</v>
      </c>
      <c r="AQ13">
        <f>Residuals!AQ13*Residuals!AQ13</f>
        <v>0.057660619437248664</v>
      </c>
      <c r="AR13">
        <f>Residuals!AR13*Residuals!AR13</f>
        <v>0.1693390908895922</v>
      </c>
    </row>
    <row r="14" spans="1:44" ht="12.75">
      <c r="A14" s="1">
        <v>72</v>
      </c>
      <c r="B14">
        <f>Residuals!B14*Residuals!B14</f>
        <v>0.09225096636736169</v>
      </c>
      <c r="C14">
        <f>Residuals!C14*Residuals!C14</f>
        <v>0.40310261763066496</v>
      </c>
      <c r="D14">
        <f>Residuals!D14*Residuals!D14</f>
        <v>0.3699672414295104</v>
      </c>
      <c r="E14">
        <f>Residuals!E14*Residuals!E14</f>
        <v>1.7134137064963686</v>
      </c>
      <c r="F14">
        <f>Residuals!F14*Residuals!F14</f>
        <v>0.024625996126551943</v>
      </c>
      <c r="G14">
        <f>Residuals!G14*Residuals!G14</f>
        <v>0.06864593306281533</v>
      </c>
      <c r="H14">
        <f>Residuals!H14*Residuals!H14</f>
        <v>0.3247647738991214</v>
      </c>
      <c r="I14">
        <f>Residuals!I14*Residuals!I14</f>
        <v>0.5962383471140332</v>
      </c>
      <c r="J14">
        <f>Residuals!J14*Residuals!J14</f>
        <v>2.943587732910655</v>
      </c>
      <c r="K14">
        <f>Residuals!K14*Residuals!K14</f>
        <v>1.156250990646184</v>
      </c>
      <c r="L14">
        <f>Residuals!L14*Residuals!L14</f>
        <v>0.04552681157041413</v>
      </c>
      <c r="M14">
        <f>Residuals!M14*Residuals!M14</f>
        <v>4.37001131033107</v>
      </c>
      <c r="N14">
        <f>Residuals!N14*Residuals!N14</f>
        <v>1.0149089559537885</v>
      </c>
      <c r="O14">
        <f>Residuals!O14*Residuals!O14</f>
        <v>0.38093745665744183</v>
      </c>
      <c r="P14">
        <f>Residuals!P14*Residuals!P14</f>
        <v>0.3544952647538005</v>
      </c>
      <c r="Q14">
        <f>Residuals!Q14*Residuals!Q14</f>
        <v>0.08212880031101324</v>
      </c>
      <c r="R14">
        <f>Residuals!R14*Residuals!R14</f>
        <v>0.8559915037993983</v>
      </c>
      <c r="S14">
        <f>Residuals!S14*Residuals!S14</f>
        <v>0.5578801301008706</v>
      </c>
      <c r="T14">
        <f>Residuals!T14*Residuals!T14</f>
        <v>0.5789595649158147</v>
      </c>
      <c r="U14">
        <f>Residuals!U14*Residuals!U14</f>
        <v>1.0048479443339784</v>
      </c>
      <c r="V14">
        <f>Residuals!V14*Residuals!V14</f>
        <v>0.0031346144068822046</v>
      </c>
      <c r="W14">
        <f>Residuals!W14*Residuals!W14</f>
        <v>1.3004980831491264</v>
      </c>
      <c r="X14">
        <f>Residuals!X14*Residuals!X14</f>
        <v>0.3343792231341285</v>
      </c>
      <c r="Y14">
        <f>Residuals!Y14*Residuals!Y14</f>
        <v>0.01459017332812152</v>
      </c>
      <c r="Z14">
        <f>Residuals!Z14*Residuals!Z14</f>
        <v>0.5273201408660945</v>
      </c>
      <c r="AA14">
        <f>Residuals!AA14*Residuals!AA14</f>
        <v>0.33354490653304486</v>
      </c>
      <c r="AB14">
        <f>Residuals!AB14*Residuals!AB14</f>
        <v>1.4341541591963356</v>
      </c>
      <c r="AC14">
        <f>Residuals!AC14*Residuals!AC14</f>
        <v>1.0732201770676562</v>
      </c>
      <c r="AD14">
        <f>Residuals!AD14*Residuals!AD14</f>
        <v>0.11223214500131823</v>
      </c>
      <c r="AE14">
        <f>Residuals!AE14*Residuals!AE14</f>
        <v>0.09264903569584008</v>
      </c>
      <c r="AF14">
        <f>Residuals!AF14*Residuals!AF14</f>
        <v>1.4004977084459904</v>
      </c>
      <c r="AG14">
        <f>Residuals!AG14*Residuals!AG14</f>
        <v>2.0111266313563783</v>
      </c>
      <c r="AH14">
        <f>Residuals!AH14*Residuals!AH14</f>
        <v>0.376657147464444</v>
      </c>
      <c r="AI14">
        <f>Residuals!AI14*Residuals!AI14</f>
        <v>0.6371259850414331</v>
      </c>
      <c r="AJ14">
        <f>Residuals!AJ14*Residuals!AJ14</f>
        <v>0.11332074315912102</v>
      </c>
      <c r="AK14">
        <f>Residuals!AK14*Residuals!AK14</f>
        <v>0.20622665574178536</v>
      </c>
      <c r="AL14">
        <f>Residuals!AL14*Residuals!AL14</f>
        <v>0.4958693931960798</v>
      </c>
      <c r="AM14">
        <f>Residuals!AM14*Residuals!AM14</f>
        <v>0.4255440850597839</v>
      </c>
      <c r="AN14">
        <f>Residuals!AN14*Residuals!AN14</f>
        <v>0.08803415995508722</v>
      </c>
      <c r="AO14">
        <f>Residuals!AO14*Residuals!AO14</f>
        <v>0.6337768632208393</v>
      </c>
      <c r="AP14">
        <f>Residuals!AP14*Residuals!AP14</f>
        <v>1.9679929068536</v>
      </c>
      <c r="AQ14">
        <f>Residuals!AQ14*Residuals!AQ14</f>
        <v>0.21688777196346962</v>
      </c>
      <c r="AR14">
        <f>Residuals!AR14*Residuals!AR14</f>
        <v>0.018774891853769966</v>
      </c>
    </row>
    <row r="15" spans="1:44" ht="12.75">
      <c r="A15" s="1">
        <v>73</v>
      </c>
      <c r="B15">
        <f>Residuals!B15*Residuals!B15</f>
        <v>0.008361100866599497</v>
      </c>
      <c r="C15">
        <f>Residuals!C15*Residuals!C15</f>
        <v>0.02445281953747558</v>
      </c>
      <c r="D15">
        <f>Residuals!D15*Residuals!D15</f>
        <v>0.7352657797801624</v>
      </c>
      <c r="E15">
        <f>Residuals!E15*Residuals!E15</f>
        <v>1.6120380567939214</v>
      </c>
      <c r="F15">
        <f>Residuals!F15*Residuals!F15</f>
        <v>0.3199698120173238</v>
      </c>
      <c r="G15">
        <f>Residuals!G15*Residuals!G15</f>
        <v>0.16135013238758522</v>
      </c>
      <c r="H15">
        <f>Residuals!H15*Residuals!H15</f>
        <v>0.2997143576049703</v>
      </c>
      <c r="I15">
        <f>Residuals!I15*Residuals!I15</f>
        <v>1.3198997338175074</v>
      </c>
      <c r="J15">
        <f>Residuals!J15*Residuals!J15</f>
        <v>2.2553521200515103</v>
      </c>
      <c r="K15">
        <f>Residuals!K15*Residuals!K15</f>
        <v>1.229484704081626</v>
      </c>
      <c r="L15">
        <f>Residuals!L15*Residuals!L15</f>
        <v>0.08334107419988701</v>
      </c>
      <c r="M15">
        <f>Residuals!M15*Residuals!M15</f>
        <v>3.081935511484893</v>
      </c>
      <c r="N15">
        <f>Residuals!N15*Residuals!N15</f>
        <v>2.7038455965309427</v>
      </c>
      <c r="O15">
        <f>Residuals!O15*Residuals!O15</f>
        <v>3.785080511877186</v>
      </c>
      <c r="P15">
        <f>Residuals!P15*Residuals!P15</f>
        <v>0.6614948028658266</v>
      </c>
      <c r="Q15">
        <f>Residuals!Q15*Residuals!Q15</f>
        <v>1.822716878953119</v>
      </c>
      <c r="R15">
        <f>Residuals!R15*Residuals!R15</f>
        <v>0.015043858236537977</v>
      </c>
      <c r="S15">
        <f>Residuals!S15*Residuals!S15</f>
        <v>2.778314953832046</v>
      </c>
      <c r="T15">
        <f>Residuals!T15*Residuals!T15</f>
        <v>1.9935764484311904</v>
      </c>
      <c r="U15">
        <f>Residuals!U15*Residuals!U15</f>
        <v>0.05255619853737231</v>
      </c>
      <c r="V15">
        <f>Residuals!V15*Residuals!V15</f>
        <v>0.4033906228605263</v>
      </c>
      <c r="W15">
        <f>Residuals!W15*Residuals!W15</f>
        <v>0.35818701649804313</v>
      </c>
      <c r="X15">
        <f>Residuals!X15*Residuals!X15</f>
        <v>2.16761871270168</v>
      </c>
      <c r="Y15">
        <f>Residuals!Y15*Residuals!Y15</f>
        <v>0.0719837276770819</v>
      </c>
      <c r="Z15">
        <f>Residuals!Z15*Residuals!Z15</f>
        <v>0.5192005088081647</v>
      </c>
      <c r="AA15">
        <f>Residuals!AA15*Residuals!AA15</f>
        <v>0.16698642264276464</v>
      </c>
      <c r="AB15">
        <f>Residuals!AB15*Residuals!AB15</f>
        <v>0.005248023022519237</v>
      </c>
      <c r="AC15">
        <f>Residuals!AC15*Residuals!AC15</f>
        <v>2.458307678202223</v>
      </c>
      <c r="AD15">
        <f>Residuals!AD15*Residuals!AD15</f>
        <v>0.25949018472123053</v>
      </c>
      <c r="AE15">
        <f>Residuals!AE15*Residuals!AE15</f>
        <v>0.23212020659297658</v>
      </c>
      <c r="AF15">
        <f>Residuals!AF15*Residuals!AF15</f>
        <v>0.25392695708018703</v>
      </c>
      <c r="AG15">
        <f>Residuals!AG15*Residuals!AG15</f>
        <v>2.944696400714339</v>
      </c>
      <c r="AH15">
        <f>Residuals!AH15*Residuals!AH15</f>
        <v>4.679627882853402</v>
      </c>
      <c r="AI15">
        <f>Residuals!AI15*Residuals!AI15</f>
        <v>0.27473821854920427</v>
      </c>
      <c r="AJ15">
        <f>Residuals!AJ15*Residuals!AJ15</f>
        <v>0.035549172061869916</v>
      </c>
      <c r="AK15">
        <f>Residuals!AK15*Residuals!AK15</f>
        <v>0.478882615776085</v>
      </c>
      <c r="AL15">
        <f>Residuals!AL15*Residuals!AL15</f>
        <v>0.9319739052329394</v>
      </c>
      <c r="AM15">
        <f>Residuals!AM15*Residuals!AM15</f>
        <v>0.7552323295586691</v>
      </c>
      <c r="AN15">
        <f>Residuals!AN15*Residuals!AN15</f>
        <v>0.7186501767690658</v>
      </c>
      <c r="AO15">
        <f>Residuals!AO15*Residuals!AO15</f>
        <v>0.00382903366828988</v>
      </c>
      <c r="AP15">
        <f>Residuals!AP15*Residuals!AP15</f>
        <v>1.5052232301925796</v>
      </c>
      <c r="AQ15">
        <f>Residuals!AQ15*Residuals!AQ15</f>
        <v>2.780471281288017</v>
      </c>
      <c r="AR15">
        <f>Residuals!AR15*Residuals!AR15</f>
        <v>0.22962967081270186</v>
      </c>
    </row>
    <row r="16" spans="1:44" ht="12.75">
      <c r="A16" s="1">
        <v>74</v>
      </c>
      <c r="B16">
        <f>Residuals!B16*Residuals!B16</f>
        <v>0.009603440427502037</v>
      </c>
      <c r="C16">
        <f>Residuals!C16*Residuals!C16</f>
        <v>0.3327810318976613</v>
      </c>
      <c r="D16">
        <f>Residuals!D16*Residuals!D16</f>
        <v>0.8490143420728841</v>
      </c>
      <c r="E16">
        <f>Residuals!E16*Residuals!E16</f>
        <v>0.8468902756840481</v>
      </c>
      <c r="F16">
        <f>Residuals!F16*Residuals!F16</f>
        <v>0.11547285575239703</v>
      </c>
      <c r="G16">
        <f>Residuals!G16*Residuals!G16</f>
        <v>0.01681908635772857</v>
      </c>
      <c r="H16">
        <f>Residuals!H16*Residuals!H16</f>
        <v>0.13679197012883582</v>
      </c>
      <c r="I16">
        <f>Residuals!I16*Residuals!I16</f>
        <v>0.9052543564392235</v>
      </c>
      <c r="J16">
        <f>Residuals!J16*Residuals!J16</f>
        <v>4.819542643646387</v>
      </c>
      <c r="K16">
        <f>Residuals!K16*Residuals!K16</f>
        <v>1.1656472978486472</v>
      </c>
      <c r="L16">
        <f>Residuals!L16*Residuals!L16</f>
        <v>0.007212746503342667</v>
      </c>
      <c r="M16">
        <f>Residuals!M16*Residuals!M16</f>
        <v>3.0887455689096366</v>
      </c>
      <c r="N16">
        <f>Residuals!N16*Residuals!N16</f>
        <v>2.7685267190266765</v>
      </c>
      <c r="O16">
        <f>Residuals!O16*Residuals!O16</f>
        <v>5.011390922753266</v>
      </c>
      <c r="P16">
        <f>Residuals!P16*Residuals!P16</f>
        <v>2.775813559037943</v>
      </c>
      <c r="Q16">
        <f>Residuals!Q16*Residuals!Q16</f>
        <v>2.074742749230562</v>
      </c>
      <c r="R16">
        <f>Residuals!R16*Residuals!R16</f>
        <v>0.13189642802904422</v>
      </c>
      <c r="S16">
        <f>Residuals!S16*Residuals!S16</f>
        <v>0.5732681841946798</v>
      </c>
      <c r="T16">
        <f>Residuals!T16*Residuals!T16</f>
        <v>4.2865759559884085</v>
      </c>
      <c r="U16">
        <f>Residuals!U16*Residuals!U16</f>
        <v>0.5068254430273826</v>
      </c>
      <c r="V16">
        <f>Residuals!V16*Residuals!V16</f>
        <v>0.004610796265443309</v>
      </c>
      <c r="W16">
        <f>Residuals!W16*Residuals!W16</f>
        <v>1.175477667918038</v>
      </c>
      <c r="X16">
        <f>Residuals!X16*Residuals!X16</f>
        <v>0.33749355414063154</v>
      </c>
      <c r="Y16">
        <f>Residuals!Y16*Residuals!Y16</f>
        <v>0.8285800696487539</v>
      </c>
      <c r="Z16">
        <f>Residuals!Z16*Residuals!Z16</f>
        <v>1.109647034071958</v>
      </c>
      <c r="AA16">
        <f>Residuals!AA16*Residuals!AA16</f>
        <v>0.8178309689700753</v>
      </c>
      <c r="AB16">
        <f>Residuals!AB16*Residuals!AB16</f>
        <v>0.056973592788132923</v>
      </c>
      <c r="AC16">
        <f>Residuals!AC16*Residuals!AC16</f>
        <v>0.00516791422664384</v>
      </c>
      <c r="AD16">
        <f>Residuals!AD16*Residuals!AD16</f>
        <v>2.180657956031425</v>
      </c>
      <c r="AE16">
        <f>Residuals!AE16*Residuals!AE16</f>
        <v>0.35611728917748037</v>
      </c>
      <c r="AF16">
        <f>Residuals!AF16*Residuals!AF16</f>
        <v>0.3502717061241189</v>
      </c>
      <c r="AG16">
        <f>Residuals!AG16*Residuals!AG16</f>
        <v>0.049837306102818696</v>
      </c>
      <c r="AH16">
        <f>Residuals!AH16*Residuals!AH16</f>
        <v>1.5474067568590497</v>
      </c>
      <c r="AI16">
        <f>Residuals!AI16*Residuals!AI16</f>
        <v>2.1073588366698384</v>
      </c>
      <c r="AJ16">
        <f>Residuals!AJ16*Residuals!AJ16</f>
        <v>0.3269639186172452</v>
      </c>
      <c r="AK16">
        <f>Residuals!AK16*Residuals!AK16</f>
        <v>0.012078070251159985</v>
      </c>
      <c r="AL16">
        <f>Residuals!AL16*Residuals!AL16</f>
        <v>0.12765113017159818</v>
      </c>
      <c r="AM16">
        <f>Residuals!AM16*Residuals!AM16</f>
        <v>0.2880706584123592</v>
      </c>
      <c r="AN16">
        <f>Residuals!AN16*Residuals!AN16</f>
        <v>0.4728365109103249</v>
      </c>
      <c r="AO16">
        <f>Residuals!AO16*Residuals!AO16</f>
        <v>0.6297048935315502</v>
      </c>
      <c r="AP16">
        <f>Residuals!AP16*Residuals!AP16</f>
        <v>0.47120080328457925</v>
      </c>
      <c r="AQ16">
        <f>Residuals!AQ16*Residuals!AQ16</f>
        <v>0.793596028695517</v>
      </c>
      <c r="AR16">
        <f>Residuals!AR16*Residuals!AR16</f>
        <v>1.4352456461079022</v>
      </c>
    </row>
    <row r="17" spans="1:44" ht="12.75">
      <c r="A17" s="1">
        <v>75</v>
      </c>
      <c r="B17">
        <f>Residuals!B17*Residuals!B17</f>
        <v>0.01757834577356196</v>
      </c>
      <c r="C17">
        <f>Residuals!C17*Residuals!C17</f>
        <v>0.011986635812711983</v>
      </c>
      <c r="D17">
        <f>Residuals!D17*Residuals!D17</f>
        <v>0.21937919280762963</v>
      </c>
      <c r="E17">
        <f>Residuals!E17*Residuals!E17</f>
        <v>2.4061205464569695</v>
      </c>
      <c r="F17">
        <f>Residuals!F17*Residuals!F17</f>
        <v>0.9051038669210353</v>
      </c>
      <c r="G17">
        <f>Residuals!G17*Residuals!G17</f>
        <v>0.04473250253466241</v>
      </c>
      <c r="H17">
        <f>Residuals!H17*Residuals!H17</f>
        <v>1.876489512530392</v>
      </c>
      <c r="I17">
        <f>Residuals!I17*Residuals!I17</f>
        <v>2.48617605593252</v>
      </c>
      <c r="J17">
        <f>Residuals!J17*Residuals!J17</f>
        <v>1.589996282704952</v>
      </c>
      <c r="K17">
        <f>Residuals!K17*Residuals!K17</f>
        <v>0.9374546174011897</v>
      </c>
      <c r="L17">
        <f>Residuals!L17*Residuals!L17</f>
        <v>0.04001094172009263</v>
      </c>
      <c r="M17">
        <f>Residuals!M17*Residuals!M17</f>
        <v>2.6641816476664277</v>
      </c>
      <c r="N17">
        <f>Residuals!N17*Residuals!N17</f>
        <v>3.318555472843477</v>
      </c>
      <c r="O17">
        <f>Residuals!O17*Residuals!O17</f>
        <v>0.5958293225701731</v>
      </c>
      <c r="P17">
        <f>Residuals!P17*Residuals!P17</f>
        <v>1.8035752817995347</v>
      </c>
      <c r="Q17">
        <f>Residuals!Q17*Residuals!Q17</f>
        <v>3.4355928526092763</v>
      </c>
      <c r="R17">
        <f>Residuals!R17*Residuals!R17</f>
        <v>0.47535925249945327</v>
      </c>
      <c r="S17">
        <f>Residuals!S17*Residuals!S17</f>
        <v>1.2538146451487084</v>
      </c>
      <c r="T17">
        <f>Residuals!T17*Residuals!T17</f>
        <v>0.4725997031230573</v>
      </c>
      <c r="U17">
        <f>Residuals!U17*Residuals!U17</f>
        <v>1.0292557639327105</v>
      </c>
      <c r="V17">
        <f>Residuals!V17*Residuals!V17</f>
        <v>0.25925786139294504</v>
      </c>
      <c r="W17">
        <f>Residuals!W17*Residuals!W17</f>
        <v>0.3408033903865623</v>
      </c>
      <c r="X17">
        <f>Residuals!X17*Residuals!X17</f>
        <v>0.18806743453737856</v>
      </c>
      <c r="Y17">
        <f>Residuals!Y17*Residuals!Y17</f>
        <v>0.08454328789851119</v>
      </c>
      <c r="Z17">
        <f>Residuals!Z17*Residuals!Z17</f>
        <v>3.47077688058199</v>
      </c>
      <c r="AA17">
        <f>Residuals!AA17*Residuals!AA17</f>
        <v>0.6994568141123844</v>
      </c>
      <c r="AB17">
        <f>Residuals!AB17*Residuals!AB17</f>
        <v>0.18538639361838746</v>
      </c>
      <c r="AC17">
        <f>Residuals!AC17*Residuals!AC17</f>
        <v>0.00013359821528922394</v>
      </c>
      <c r="AD17">
        <f>Residuals!AD17*Residuals!AD17</f>
        <v>0.0014617766531779153</v>
      </c>
      <c r="AE17">
        <f>Residuals!AE17*Residuals!AE17</f>
        <v>1.0813552151586294</v>
      </c>
      <c r="AF17">
        <f>Residuals!AF17*Residuals!AF17</f>
        <v>0.1635622556471561</v>
      </c>
      <c r="AG17">
        <f>Residuals!AG17*Residuals!AG17</f>
        <v>0.04121494817846697</v>
      </c>
      <c r="AH17">
        <f>Residuals!AH17*Residuals!AH17</f>
        <v>0.0057237175032381835</v>
      </c>
      <c r="AI17">
        <f>Residuals!AI17*Residuals!AI17</f>
        <v>5.003165771079093</v>
      </c>
      <c r="AJ17">
        <f>Residuals!AJ17*Residuals!AJ17</f>
        <v>4.535214728298516</v>
      </c>
      <c r="AK17">
        <f>Residuals!AK17*Residuals!AK17</f>
        <v>0.2529479524251894</v>
      </c>
      <c r="AL17">
        <f>Residuals!AL17*Residuals!AL17</f>
        <v>0.3915526241130644</v>
      </c>
      <c r="AM17">
        <f>Residuals!AM17*Residuals!AM17</f>
        <v>0.8508472807596014</v>
      </c>
      <c r="AN17">
        <f>Residuals!AN17*Residuals!AN17</f>
        <v>0.6223624292414437</v>
      </c>
      <c r="AO17">
        <f>Residuals!AO17*Residuals!AO17</f>
        <v>0.21759487566135116</v>
      </c>
      <c r="AP17">
        <f>Residuals!AP17*Residuals!AP17</f>
        <v>0.051456796678709706</v>
      </c>
      <c r="AQ17">
        <f>Residuals!AQ17*Residuals!AQ17</f>
        <v>0.07903833369122638</v>
      </c>
      <c r="AR17">
        <f>Residuals!AR17*Residuals!AR17</f>
        <v>1.1692309864689854</v>
      </c>
    </row>
    <row r="18" spans="1:44" ht="12.75">
      <c r="A18" s="1">
        <v>76</v>
      </c>
      <c r="B18">
        <f>Residuals!B18*Residuals!B18</f>
        <v>0.9252360513442962</v>
      </c>
      <c r="C18">
        <f>Residuals!C18*Residuals!C18</f>
        <v>0.0013616648375131663</v>
      </c>
      <c r="D18">
        <f>Residuals!D18*Residuals!D18</f>
        <v>1.1318459948605197</v>
      </c>
      <c r="E18">
        <f>Residuals!E18*Residuals!E18</f>
        <v>1.2609497577498443</v>
      </c>
      <c r="F18">
        <f>Residuals!F18*Residuals!F18</f>
        <v>0.6199137819345131</v>
      </c>
      <c r="G18">
        <f>Residuals!G18*Residuals!G18</f>
        <v>0.004768999911454803</v>
      </c>
      <c r="H18">
        <f>Residuals!H18*Residuals!H18</f>
        <v>1.188334131048024</v>
      </c>
      <c r="I18">
        <f>Residuals!I18*Residuals!I18</f>
        <v>2.113910771669864</v>
      </c>
      <c r="J18">
        <f>Residuals!J18*Residuals!J18</f>
        <v>2.191184203306231</v>
      </c>
      <c r="K18">
        <f>Residuals!K18*Residuals!K18</f>
        <v>0.04556691211218425</v>
      </c>
      <c r="L18">
        <f>Residuals!L18*Residuals!L18</f>
        <v>0.021051252491761454</v>
      </c>
      <c r="M18">
        <f>Residuals!M18*Residuals!M18</f>
        <v>4.146914776155906</v>
      </c>
      <c r="N18">
        <f>Residuals!N18*Residuals!N18</f>
        <v>2.3187221804975264</v>
      </c>
      <c r="O18">
        <f>Residuals!O18*Residuals!O18</f>
        <v>0.3670549749593744</v>
      </c>
      <c r="P18">
        <f>Residuals!P18*Residuals!P18</f>
        <v>2.067723628799559</v>
      </c>
      <c r="Q18">
        <f>Residuals!Q18*Residuals!Q18</f>
        <v>6.618447156309127</v>
      </c>
      <c r="R18">
        <f>Residuals!R18*Residuals!R18</f>
        <v>2.957509289001829</v>
      </c>
      <c r="S18">
        <f>Residuals!S18*Residuals!S18</f>
        <v>1.2010339340680511</v>
      </c>
      <c r="T18">
        <f>Residuals!T18*Residuals!T18</f>
        <v>1.7496251927613364</v>
      </c>
      <c r="U18">
        <f>Residuals!U18*Residuals!U18</f>
        <v>0.002251653649490542</v>
      </c>
      <c r="V18">
        <f>Residuals!V18*Residuals!V18</f>
        <v>0.5430698614529766</v>
      </c>
      <c r="W18">
        <f>Residuals!W18*Residuals!W18</f>
        <v>0.30803541011492364</v>
      </c>
      <c r="X18">
        <f>Residuals!X18*Residuals!X18</f>
        <v>0.22928495599566814</v>
      </c>
      <c r="Y18">
        <f>Residuals!Y18*Residuals!Y18</f>
        <v>0.24117638938624367</v>
      </c>
      <c r="Z18">
        <f>Residuals!Z18*Residuals!Z18</f>
        <v>2.224739162371192</v>
      </c>
      <c r="AA18">
        <f>Residuals!AA18*Residuals!AA18</f>
        <v>4.877387942443219</v>
      </c>
      <c r="AB18">
        <f>Residuals!AB18*Residuals!AB18</f>
        <v>0.36192387716659713</v>
      </c>
      <c r="AC18">
        <f>Residuals!AC18*Residuals!AC18</f>
        <v>0.09337490174495905</v>
      </c>
      <c r="AD18">
        <f>Residuals!AD18*Residuals!AD18</f>
        <v>0.015296330228837526</v>
      </c>
      <c r="AE18">
        <f>Residuals!AE18*Residuals!AE18</f>
        <v>0.0718941371371465</v>
      </c>
      <c r="AF18">
        <f>Residuals!AF18*Residuals!AF18</f>
        <v>1.458738335283998</v>
      </c>
      <c r="AG18">
        <f>Residuals!AG18*Residuals!AG18</f>
        <v>0.23096963517880217</v>
      </c>
      <c r="AH18">
        <f>Residuals!AH18*Residuals!AH18</f>
        <v>0.8687301794869685</v>
      </c>
      <c r="AI18">
        <f>Residuals!AI18*Residuals!AI18</f>
        <v>0.8659934071333059</v>
      </c>
      <c r="AJ18">
        <f>Residuals!AJ18*Residuals!AJ18</f>
        <v>2.3297274774271117</v>
      </c>
      <c r="AK18">
        <f>Residuals!AK18*Residuals!AK18</f>
        <v>3.667117183174779</v>
      </c>
      <c r="AL18">
        <f>Residuals!AL18*Residuals!AL18</f>
        <v>0.03578337371750564</v>
      </c>
      <c r="AM18">
        <f>Residuals!AM18*Residuals!AM18</f>
        <v>0.1267020348990125</v>
      </c>
      <c r="AN18">
        <f>Residuals!AN18*Residuals!AN18</f>
        <v>0.9522588159046627</v>
      </c>
      <c r="AO18">
        <f>Residuals!AO18*Residuals!AO18</f>
        <v>3.260464396653153</v>
      </c>
      <c r="AP18">
        <f>Residuals!AP18*Residuals!AP18</f>
        <v>0.1600036069212156</v>
      </c>
      <c r="AQ18">
        <f>Residuals!AQ18*Residuals!AQ18</f>
        <v>0.15687152696567194</v>
      </c>
      <c r="AR18">
        <f>Residuals!AR18*Residuals!AR18</f>
        <v>0.23621582919256331</v>
      </c>
    </row>
    <row r="19" spans="1:44" ht="12.75">
      <c r="A19" s="1">
        <v>77</v>
      </c>
      <c r="B19">
        <f>Residuals!B19*Residuals!B19</f>
        <v>0.06324481975112699</v>
      </c>
      <c r="C19">
        <f>Residuals!C19*Residuals!C19</f>
        <v>0.014778292760536934</v>
      </c>
      <c r="D19">
        <f>Residuals!D19*Residuals!D19</f>
        <v>0.07677103862812502</v>
      </c>
      <c r="E19">
        <f>Residuals!E19*Residuals!E19</f>
        <v>5.234739042246089</v>
      </c>
      <c r="F19">
        <f>Residuals!F19*Residuals!F19</f>
        <v>1.0377983865360874</v>
      </c>
      <c r="G19">
        <f>Residuals!G19*Residuals!G19</f>
        <v>0.009859432566364236</v>
      </c>
      <c r="H19">
        <f>Residuals!H19*Residuals!H19</f>
        <v>2.9629443949934275</v>
      </c>
      <c r="I19">
        <f>Residuals!I19*Residuals!I19</f>
        <v>0.3071553882063039</v>
      </c>
      <c r="J19">
        <f>Residuals!J19*Residuals!J19</f>
        <v>0.03586168596642651</v>
      </c>
      <c r="K19">
        <f>Residuals!K19*Residuals!K19</f>
        <v>0.9822753285440828</v>
      </c>
      <c r="L19">
        <f>Residuals!L19*Residuals!L19</f>
        <v>0.4852399885555729</v>
      </c>
      <c r="M19">
        <f>Residuals!M19*Residuals!M19</f>
        <v>1.5122919459660222</v>
      </c>
      <c r="N19">
        <f>Residuals!N19*Residuals!N19</f>
        <v>1.5167979700166636</v>
      </c>
      <c r="O19">
        <f>Residuals!O19*Residuals!O19</f>
        <v>1.1730568168809588</v>
      </c>
      <c r="P19">
        <f>Residuals!P19*Residuals!P19</f>
        <v>1.4882672266705792</v>
      </c>
      <c r="Q19">
        <f>Residuals!Q19*Residuals!Q19</f>
        <v>1.3413486728600275</v>
      </c>
      <c r="R19">
        <f>Residuals!R19*Residuals!R19</f>
        <v>0.9190583219127625</v>
      </c>
      <c r="S19">
        <f>Residuals!S19*Residuals!S19</f>
        <v>0.6440713803924958</v>
      </c>
      <c r="T19">
        <f>Residuals!T19*Residuals!T19</f>
        <v>2.2169247265392875</v>
      </c>
      <c r="U19">
        <f>Residuals!U19*Residuals!U19</f>
        <v>0.40232856521497806</v>
      </c>
      <c r="V19">
        <f>Residuals!V19*Residuals!V19</f>
        <v>0.589677612931279</v>
      </c>
      <c r="W19">
        <f>Residuals!W19*Residuals!W19</f>
        <v>1.2631665546223203</v>
      </c>
      <c r="X19">
        <f>Residuals!X19*Residuals!X19</f>
        <v>0.19726930549784708</v>
      </c>
      <c r="Y19">
        <f>Residuals!Y19*Residuals!Y19</f>
        <v>0.07095728144070527</v>
      </c>
      <c r="Z19">
        <f>Residuals!Z19*Residuals!Z19</f>
        <v>1.4098907397335216</v>
      </c>
      <c r="AA19">
        <f>Residuals!AA19*Residuals!AA19</f>
        <v>0.5733995489027107</v>
      </c>
      <c r="AB19">
        <f>Residuals!AB19*Residuals!AB19</f>
        <v>0.4638765624878355</v>
      </c>
      <c r="AC19">
        <f>Residuals!AC19*Residuals!AC19</f>
        <v>0.11770517362309632</v>
      </c>
      <c r="AD19">
        <f>Residuals!AD19*Residuals!AD19</f>
        <v>0.42823674252765304</v>
      </c>
      <c r="AE19">
        <f>Residuals!AE19*Residuals!AE19</f>
        <v>0.23709860317551706</v>
      </c>
      <c r="AF19">
        <f>Residuals!AF19*Residuals!AF19</f>
        <v>0.0014463333623646723</v>
      </c>
      <c r="AG19">
        <f>Residuals!AG19*Residuals!AG19</f>
        <v>1.6362253128218092</v>
      </c>
      <c r="AH19">
        <f>Residuals!AH19*Residuals!AH19</f>
        <v>1.0206495502395088</v>
      </c>
      <c r="AI19">
        <f>Residuals!AI19*Residuals!AI19</f>
        <v>0.019546247688959167</v>
      </c>
      <c r="AJ19">
        <f>Residuals!AJ19*Residuals!AJ19</f>
        <v>0.17910989999302554</v>
      </c>
      <c r="AK19">
        <f>Residuals!AK19*Residuals!AK19</f>
        <v>8.132745212678314</v>
      </c>
      <c r="AL19">
        <f>Residuals!AL19*Residuals!AL19</f>
        <v>3.4468591339859374</v>
      </c>
      <c r="AM19">
        <f>Residuals!AM19*Residuals!AM19</f>
        <v>0.03822070042848283</v>
      </c>
      <c r="AN19">
        <f>Residuals!AN19*Residuals!AN19</f>
        <v>0.036631531577801496</v>
      </c>
      <c r="AO19">
        <f>Residuals!AO19*Residuals!AO19</f>
        <v>2.6561015526502056</v>
      </c>
      <c r="AP19">
        <f>Residuals!AP19*Residuals!AP19</f>
        <v>3.0603919733707254</v>
      </c>
      <c r="AQ19">
        <f>Residuals!AQ19*Residuals!AQ19</f>
        <v>0.43539745014457487</v>
      </c>
      <c r="AR19">
        <f>Residuals!AR19*Residuals!AR19</f>
        <v>0.008994623127399386</v>
      </c>
    </row>
    <row r="20" spans="1:44" ht="12.75">
      <c r="A20" s="1">
        <v>78</v>
      </c>
      <c r="B20">
        <f>Residuals!B20*Residuals!B20</f>
        <v>0.16920634248697045</v>
      </c>
      <c r="C20">
        <f>Residuals!C20*Residuals!C20</f>
        <v>0.1456692063435143</v>
      </c>
      <c r="D20">
        <f>Residuals!D20*Residuals!D20</f>
        <v>1.8434343600114766</v>
      </c>
      <c r="E20">
        <f>Residuals!E20*Residuals!E20</f>
        <v>6.847889250018482</v>
      </c>
      <c r="F20">
        <f>Residuals!F20*Residuals!F20</f>
        <v>0.8713349265495812</v>
      </c>
      <c r="G20">
        <f>Residuals!G20*Residuals!G20</f>
        <v>0.11356477140064972</v>
      </c>
      <c r="H20">
        <f>Residuals!H20*Residuals!H20</f>
        <v>2.7090101959801873</v>
      </c>
      <c r="I20">
        <f>Residuals!I20*Residuals!I20</f>
        <v>0.8555086466270502</v>
      </c>
      <c r="J20">
        <f>Residuals!J20*Residuals!J20</f>
        <v>0.1603815231506698</v>
      </c>
      <c r="K20">
        <f>Residuals!K20*Residuals!K20</f>
        <v>0.09208345858289978</v>
      </c>
      <c r="L20">
        <f>Residuals!L20*Residuals!L20</f>
        <v>0.12406054552628012</v>
      </c>
      <c r="M20">
        <f>Residuals!M20*Residuals!M20</f>
        <v>1.38776616076799</v>
      </c>
      <c r="N20">
        <f>Residuals!N20*Residuals!N20</f>
        <v>0.5564004623624674</v>
      </c>
      <c r="O20">
        <f>Residuals!O20*Residuals!O20</f>
        <v>0.5231975356106093</v>
      </c>
      <c r="P20">
        <f>Residuals!P20*Residuals!P20</f>
        <v>1.2785285333217247</v>
      </c>
      <c r="Q20">
        <f>Residuals!Q20*Residuals!Q20</f>
        <v>3.9524807720799946</v>
      </c>
      <c r="R20">
        <f>Residuals!R20*Residuals!R20</f>
        <v>0.2056944716831609</v>
      </c>
      <c r="S20">
        <f>Residuals!S20*Residuals!S20</f>
        <v>2.116211374425402</v>
      </c>
      <c r="T20">
        <f>Residuals!T20*Residuals!T20</f>
        <v>1.525725276742665</v>
      </c>
      <c r="U20">
        <f>Residuals!U20*Residuals!U20</f>
        <v>0.20970219531552226</v>
      </c>
      <c r="V20">
        <f>Residuals!V20*Residuals!V20</f>
        <v>0.0037000967028424517</v>
      </c>
      <c r="W20">
        <f>Residuals!W20*Residuals!W20</f>
        <v>0.04663149170064397</v>
      </c>
      <c r="X20">
        <f>Residuals!X20*Residuals!X20</f>
        <v>1.5705931655331338</v>
      </c>
      <c r="Y20">
        <f>Residuals!Y20*Residuals!Y20</f>
        <v>0.11702155637037355</v>
      </c>
      <c r="Z20">
        <f>Residuals!Z20*Residuals!Z20</f>
        <v>0.4723153306699903</v>
      </c>
      <c r="AA20">
        <f>Residuals!AA20*Residuals!AA20</f>
        <v>0.5925328372928279</v>
      </c>
      <c r="AB20">
        <f>Residuals!AB20*Residuals!AB20</f>
        <v>1.5423859183495272</v>
      </c>
      <c r="AC20">
        <f>Residuals!AC20*Residuals!AC20</f>
        <v>0.32636137479688165</v>
      </c>
      <c r="AD20">
        <f>Residuals!AD20*Residuals!AD20</f>
        <v>0.12855689302215478</v>
      </c>
      <c r="AE20">
        <f>Residuals!AE20*Residuals!AE20</f>
        <v>0.04537467006972892</v>
      </c>
      <c r="AF20">
        <f>Residuals!AF20*Residuals!AF20</f>
        <v>0.11688920559919351</v>
      </c>
      <c r="AG20">
        <f>Residuals!AG20*Residuals!AG20</f>
        <v>0.27479053543655707</v>
      </c>
      <c r="AH20">
        <f>Residuals!AH20*Residuals!AH20</f>
        <v>3.827886369987145</v>
      </c>
      <c r="AI20">
        <f>Residuals!AI20*Residuals!AI20</f>
        <v>0.2827769196115561</v>
      </c>
      <c r="AJ20">
        <f>Residuals!AJ20*Residuals!AJ20</f>
        <v>1.9693600920830627</v>
      </c>
      <c r="AK20">
        <f>Residuals!AK20*Residuals!AK20</f>
        <v>0.7349816282295328</v>
      </c>
      <c r="AL20">
        <f>Residuals!AL20*Residuals!AL20</f>
        <v>8.676420184197683</v>
      </c>
      <c r="AM20">
        <f>Residuals!AM20*Residuals!AM20</f>
        <v>4.445178972204682</v>
      </c>
      <c r="AN20">
        <f>Residuals!AN20*Residuals!AN20</f>
        <v>0.033716092943280915</v>
      </c>
      <c r="AO20">
        <f>Residuals!AO20*Residuals!AO20</f>
        <v>0.6078946506466134</v>
      </c>
      <c r="AP20">
        <f>Residuals!AP20*Residuals!AP20</f>
        <v>3.208246840449248</v>
      </c>
      <c r="AQ20">
        <f>Residuals!AQ20*Residuals!AQ20</f>
        <v>4.518740161101038</v>
      </c>
      <c r="AR20">
        <f>Residuals!AR20*Residuals!AR20</f>
        <v>0.03184115723848562</v>
      </c>
    </row>
    <row r="21" spans="1:44" ht="12.75">
      <c r="A21" s="1">
        <v>79</v>
      </c>
      <c r="B21">
        <f>Residuals!B21*Residuals!B21</f>
        <v>0.004645229112057052</v>
      </c>
      <c r="C21">
        <f>Residuals!C21*Residuals!C21</f>
        <v>0.10928720483677926</v>
      </c>
      <c r="D21">
        <f>Residuals!D21*Residuals!D21</f>
        <v>2.389313143282628</v>
      </c>
      <c r="E21">
        <f>Residuals!E21*Residuals!E21</f>
        <v>4.167014448927838</v>
      </c>
      <c r="F21">
        <f>Residuals!F21*Residuals!F21</f>
        <v>4.589756540926005</v>
      </c>
      <c r="G21">
        <f>Residuals!G21*Residuals!G21</f>
        <v>0.018456994551090886</v>
      </c>
      <c r="H21">
        <f>Residuals!H21*Residuals!H21</f>
        <v>1.1082523189328861</v>
      </c>
      <c r="I21">
        <f>Residuals!I21*Residuals!I21</f>
        <v>0.6706767173148983</v>
      </c>
      <c r="J21">
        <f>Residuals!J21*Residuals!J21</f>
        <v>0.20728414859564814</v>
      </c>
      <c r="K21">
        <f>Residuals!K21*Residuals!K21</f>
        <v>0.1880038984926008</v>
      </c>
      <c r="L21">
        <f>Residuals!L21*Residuals!L21</f>
        <v>0.07194996587091622</v>
      </c>
      <c r="M21">
        <f>Residuals!M21*Residuals!M21</f>
        <v>2.5807681803733713</v>
      </c>
      <c r="N21">
        <f>Residuals!N21*Residuals!N21</f>
        <v>0.9012455565334885</v>
      </c>
      <c r="O21">
        <f>Residuals!O21*Residuals!O21</f>
        <v>0.3004053743894299</v>
      </c>
      <c r="P21">
        <f>Residuals!P21*Residuals!P21</f>
        <v>1.923300575559342</v>
      </c>
      <c r="Q21">
        <f>Residuals!Q21*Residuals!Q21</f>
        <v>5.785658881731131</v>
      </c>
      <c r="R21">
        <f>Residuals!R21*Residuals!R21</f>
        <v>0.002288285346605074</v>
      </c>
      <c r="S21">
        <f>Residuals!S21*Residuals!S21</f>
        <v>2.613297409817401</v>
      </c>
      <c r="T21">
        <f>Residuals!T21*Residuals!T21</f>
        <v>2.7559125907722337</v>
      </c>
      <c r="U21">
        <f>Residuals!U21*Residuals!U21</f>
        <v>0.4059492036257439</v>
      </c>
      <c r="V21">
        <f>Residuals!V21*Residuals!V21</f>
        <v>0.1579226914145412</v>
      </c>
      <c r="W21">
        <f>Residuals!W21*Residuals!W21</f>
        <v>0.03801720374687505</v>
      </c>
      <c r="X21">
        <f>Residuals!X21*Residuals!X21</f>
        <v>0.20760868766842983</v>
      </c>
      <c r="Y21">
        <f>Residuals!Y21*Residuals!Y21</f>
        <v>0.008609309747777768</v>
      </c>
      <c r="Z21">
        <f>Residuals!Z21*Residuals!Z21</f>
        <v>2.241330466096769</v>
      </c>
      <c r="AA21">
        <f>Residuals!AA21*Residuals!AA21</f>
        <v>0.3392523258880409</v>
      </c>
      <c r="AB21">
        <f>Residuals!AB21*Residuals!AB21</f>
        <v>0.08678361952137846</v>
      </c>
      <c r="AC21">
        <f>Residuals!AC21*Residuals!AC21</f>
        <v>0.21089708092072312</v>
      </c>
      <c r="AD21">
        <f>Residuals!AD21*Residuals!AD21</f>
        <v>1.043719694993845</v>
      </c>
      <c r="AE21">
        <f>Residuals!AE21*Residuals!AE21</f>
        <v>0.26602349836041495</v>
      </c>
      <c r="AF21">
        <f>Residuals!AF21*Residuals!AF21</f>
        <v>0.0839095920094868</v>
      </c>
      <c r="AG21">
        <f>Residuals!AG21*Residuals!AG21</f>
        <v>1.4832577624019092</v>
      </c>
      <c r="AH21">
        <f>Residuals!AH21*Residuals!AH21</f>
        <v>0.4934806626428969</v>
      </c>
      <c r="AI21">
        <f>Residuals!AI21*Residuals!AI21</f>
        <v>0.5836733419804111</v>
      </c>
      <c r="AJ21">
        <f>Residuals!AJ21*Residuals!AJ21</f>
        <v>3.4189021801110617</v>
      </c>
      <c r="AK21">
        <f>Residuals!AK21*Residuals!AK21</f>
        <v>0.14088457525697642</v>
      </c>
      <c r="AL21">
        <f>Residuals!AL21*Residuals!AL21</f>
        <v>1.3537596442048725</v>
      </c>
      <c r="AM21">
        <f>Residuals!AM21*Residuals!AM21</f>
        <v>6.627653743874755</v>
      </c>
      <c r="AN21">
        <f>Residuals!AN21*Residuals!AN21</f>
        <v>5.7414476422840135</v>
      </c>
      <c r="AO21">
        <f>Residuals!AO21*Residuals!AO21</f>
        <v>0.5791413861726865</v>
      </c>
      <c r="AP21">
        <f>Residuals!AP21*Residuals!AP21</f>
        <v>1.556142024947214</v>
      </c>
      <c r="AQ21">
        <f>Residuals!AQ21*Residuals!AQ21</f>
        <v>1.7280412807315033</v>
      </c>
      <c r="AR21">
        <f>Residuals!AR21*Residuals!AR21</f>
        <v>1.3960234308458725</v>
      </c>
    </row>
    <row r="22" spans="1:44" ht="12.75">
      <c r="A22" s="1">
        <v>80</v>
      </c>
      <c r="B22">
        <f>Residuals!B22*Residuals!B22</f>
        <v>1.0689541423445523</v>
      </c>
      <c r="C22">
        <f>Residuals!C22*Residuals!C22</f>
        <v>0.09091594358511038</v>
      </c>
      <c r="D22">
        <f>Residuals!D22*Residuals!D22</f>
        <v>0.3294634754130456</v>
      </c>
      <c r="E22">
        <f>Residuals!E22*Residuals!E22</f>
        <v>5.338100482375203</v>
      </c>
      <c r="F22">
        <f>Residuals!F22*Residuals!F22</f>
        <v>0.5150941546496177</v>
      </c>
      <c r="G22">
        <f>Residuals!G22*Residuals!G22</f>
        <v>0.5208905119413498</v>
      </c>
      <c r="H22">
        <f>Residuals!H22*Residuals!H22</f>
        <v>3.135141944107066</v>
      </c>
      <c r="I22">
        <f>Residuals!I22*Residuals!I22</f>
        <v>1.170684599864845</v>
      </c>
      <c r="J22">
        <f>Residuals!J22*Residuals!J22</f>
        <v>0.07084102626910053</v>
      </c>
      <c r="K22">
        <f>Residuals!K22*Residuals!K22</f>
        <v>0.009318599374402126</v>
      </c>
      <c r="L22">
        <f>Residuals!L22*Residuals!L22</f>
        <v>0.0036457974466708094</v>
      </c>
      <c r="M22">
        <f>Residuals!M22*Residuals!M22</f>
        <v>1.5154432288056972</v>
      </c>
      <c r="N22">
        <f>Residuals!N22*Residuals!N22</f>
        <v>1.3698885086719326</v>
      </c>
      <c r="O22">
        <f>Residuals!O22*Residuals!O22</f>
        <v>0.12159849969391714</v>
      </c>
      <c r="P22">
        <f>Residuals!P22*Residuals!P22</f>
        <v>2.2605861224291917</v>
      </c>
      <c r="Q22">
        <f>Residuals!Q22*Residuals!Q22</f>
        <v>4.042897704740798</v>
      </c>
      <c r="R22">
        <f>Residuals!R22*Residuals!R22</f>
        <v>0.6334391737439019</v>
      </c>
      <c r="S22">
        <f>Residuals!S22*Residuals!S22</f>
        <v>2.8737549937199587</v>
      </c>
      <c r="T22">
        <f>Residuals!T22*Residuals!T22</f>
        <v>2.5456878405304226</v>
      </c>
      <c r="U22">
        <f>Residuals!U22*Residuals!U22</f>
        <v>0.7658773019959243</v>
      </c>
      <c r="V22">
        <f>Residuals!V22*Residuals!V22</f>
        <v>0.03867200674644813</v>
      </c>
      <c r="W22">
        <f>Residuals!W22*Residuals!W22</f>
        <v>0.5148541779903145</v>
      </c>
      <c r="X22">
        <f>Residuals!X22*Residuals!X22</f>
        <v>0.015961644921641094</v>
      </c>
      <c r="Y22">
        <f>Residuals!Y22*Residuals!Y22</f>
        <v>0.1602903949952139</v>
      </c>
      <c r="Z22">
        <f>Residuals!Z22*Residuals!Z22</f>
        <v>3.942078507255472</v>
      </c>
      <c r="AA22">
        <f>Residuals!AA22*Residuals!AA22</f>
        <v>0.8322882507610115</v>
      </c>
      <c r="AB22">
        <f>Residuals!AB22*Residuals!AB22</f>
        <v>0.0020026104322335026</v>
      </c>
      <c r="AC22">
        <f>Residuals!AC22*Residuals!AC22</f>
        <v>0.04971061022107547</v>
      </c>
      <c r="AD22">
        <f>Residuals!AD22*Residuals!AD22</f>
        <v>0.05797499521383534</v>
      </c>
      <c r="AE22">
        <f>Residuals!AE22*Residuals!AE22</f>
        <v>0.4990900846799193</v>
      </c>
      <c r="AF22">
        <f>Residuals!AF22*Residuals!AF22</f>
        <v>0.0022110141451630394</v>
      </c>
      <c r="AG22">
        <f>Residuals!AG22*Residuals!AG22</f>
        <v>0.1473839418304788</v>
      </c>
      <c r="AH22">
        <f>Residuals!AH22*Residuals!AH22</f>
        <v>0.11136683852653483</v>
      </c>
      <c r="AI22">
        <f>Residuals!AI22*Residuals!AI22</f>
        <v>0.4302763180909402</v>
      </c>
      <c r="AJ22">
        <f>Residuals!AJ22*Residuals!AJ22</f>
        <v>3.503100085220333</v>
      </c>
      <c r="AK22">
        <f>Residuals!AK22*Residuals!AK22</f>
        <v>2.21437214050557</v>
      </c>
      <c r="AL22">
        <f>Residuals!AL22*Residuals!AL22</f>
        <v>0.26130285689759386</v>
      </c>
      <c r="AM22">
        <f>Residuals!AM22*Residuals!AM22</f>
        <v>1.2736278534802918</v>
      </c>
      <c r="AN22">
        <f>Residuals!AN22*Residuals!AN22</f>
        <v>12.420051137883512</v>
      </c>
      <c r="AO22">
        <f>Residuals!AO22*Residuals!AO22</f>
        <v>1.2369199222951623</v>
      </c>
      <c r="AP22">
        <f>Residuals!AP22*Residuals!AP22</f>
        <v>0.43865654897033907</v>
      </c>
      <c r="AQ22">
        <f>Residuals!AQ22*Residuals!AQ22</f>
        <v>1.0253044424226903</v>
      </c>
      <c r="AR22">
        <f>Residuals!AR22*Residuals!AR22</f>
        <v>2.442791572551462</v>
      </c>
    </row>
    <row r="23" spans="1:44" ht="12.75">
      <c r="A23" s="1">
        <v>81</v>
      </c>
      <c r="B23">
        <f>Residuals!B23*Residuals!B23</f>
        <v>0.8497348425265903</v>
      </c>
      <c r="C23">
        <f>Residuals!C23*Residuals!C23</f>
        <v>1.8067027795440176</v>
      </c>
      <c r="D23">
        <f>Residuals!D23*Residuals!D23</f>
        <v>0.14045017303392934</v>
      </c>
      <c r="E23">
        <f>Residuals!E23*Residuals!E23</f>
        <v>9.84786124780592</v>
      </c>
      <c r="F23">
        <f>Residuals!F23*Residuals!F23</f>
        <v>4.083417315030289</v>
      </c>
      <c r="G23">
        <f>Residuals!G23*Residuals!G23</f>
        <v>0.18945083517655917</v>
      </c>
      <c r="H23">
        <f>Residuals!H23*Residuals!H23</f>
        <v>4.202484402765459</v>
      </c>
      <c r="I23">
        <f>Residuals!I23*Residuals!I23</f>
        <v>0.5500466246489085</v>
      </c>
      <c r="J23">
        <f>Residuals!J23*Residuals!J23</f>
        <v>0.10578921147162078</v>
      </c>
      <c r="K23">
        <f>Residuals!K23*Residuals!K23</f>
        <v>0.5374704444900857</v>
      </c>
      <c r="L23">
        <f>Residuals!L23*Residuals!L23</f>
        <v>0.5301803349467648</v>
      </c>
      <c r="M23">
        <f>Residuals!M23*Residuals!M23</f>
        <v>0.008087947550907679</v>
      </c>
      <c r="N23">
        <f>Residuals!N23*Residuals!N23</f>
        <v>0.0012456111413953058</v>
      </c>
      <c r="O23">
        <f>Residuals!O23*Residuals!O23</f>
        <v>0.34742207854373486</v>
      </c>
      <c r="P23">
        <f>Residuals!P23*Residuals!P23</f>
        <v>0.4634077628008974</v>
      </c>
      <c r="Q23">
        <f>Residuals!Q23*Residuals!Q23</f>
        <v>4.253359568568195</v>
      </c>
      <c r="R23">
        <f>Residuals!R23*Residuals!R23</f>
        <v>0.08565120251330119</v>
      </c>
      <c r="S23">
        <f>Residuals!S23*Residuals!S23</f>
        <v>1.8597853448194765</v>
      </c>
      <c r="T23">
        <f>Residuals!T23*Residuals!T23</f>
        <v>3.290575283603034</v>
      </c>
      <c r="U23">
        <f>Residuals!U23*Residuals!U23</f>
        <v>0.054352383394544415</v>
      </c>
      <c r="V23">
        <f>Residuals!V23*Residuals!V23</f>
        <v>0.5951306539633879</v>
      </c>
      <c r="W23">
        <f>Residuals!W23*Residuals!W23</f>
        <v>0.6807609820995005</v>
      </c>
      <c r="X23">
        <f>Residuals!X23*Residuals!X23</f>
        <v>0.12251971558805337</v>
      </c>
      <c r="Y23">
        <f>Residuals!Y23*Residuals!Y23</f>
        <v>1.2347190774479682</v>
      </c>
      <c r="Z23">
        <f>Residuals!Z23*Residuals!Z23</f>
        <v>0.07081196737070089</v>
      </c>
      <c r="AA23">
        <f>Residuals!AA23*Residuals!AA23</f>
        <v>0.9204173529359332</v>
      </c>
      <c r="AB23">
        <f>Residuals!AB23*Residuals!AB23</f>
        <v>0.27666472936536995</v>
      </c>
      <c r="AC23">
        <f>Residuals!AC23*Residuals!AC23</f>
        <v>0.015838954514855876</v>
      </c>
      <c r="AD23">
        <f>Residuals!AD23*Residuals!AD23</f>
        <v>0.00014261306177702762</v>
      </c>
      <c r="AE23">
        <f>Residuals!AE23*Residuals!AE23</f>
        <v>2.3289126658666204</v>
      </c>
      <c r="AF23">
        <f>Residuals!AF23*Residuals!AF23</f>
        <v>0.4280850953167364</v>
      </c>
      <c r="AG23">
        <f>Residuals!AG23*Residuals!AG23</f>
        <v>0.8081166881741721</v>
      </c>
      <c r="AH23">
        <f>Residuals!AH23*Residuals!AH23</f>
        <v>0.2202711083970244</v>
      </c>
      <c r="AI23">
        <f>Residuals!AI23*Residuals!AI23</f>
        <v>1.5372575095262024</v>
      </c>
      <c r="AJ23">
        <f>Residuals!AJ23*Residuals!AJ23</f>
        <v>0.0002920284651952689</v>
      </c>
      <c r="AK23">
        <f>Residuals!AK23*Residuals!AK23</f>
        <v>2.2507499225940464</v>
      </c>
      <c r="AL23">
        <f>Residuals!AL23*Residuals!AL23</f>
        <v>0.07423756845976343</v>
      </c>
      <c r="AM23">
        <f>Residuals!AM23*Residuals!AM23</f>
        <v>0.13466577668123522</v>
      </c>
      <c r="AN23">
        <f>Residuals!AN23*Residuals!AN23</f>
        <v>2.05244162306236</v>
      </c>
      <c r="AO23">
        <f>Residuals!AO23*Residuals!AO23</f>
        <v>17.188332398861053</v>
      </c>
      <c r="AP23">
        <f>Residuals!AP23*Residuals!AP23</f>
        <v>0.5780761203466306</v>
      </c>
      <c r="AQ23">
        <f>Residuals!AQ23*Residuals!AQ23</f>
        <v>0.009563283316871249</v>
      </c>
      <c r="AR23">
        <f>Residuals!AR23*Residuals!AR23</f>
        <v>0.3161160811037052</v>
      </c>
    </row>
    <row r="24" spans="1:44" ht="12.75">
      <c r="A24" s="1">
        <v>82</v>
      </c>
      <c r="B24">
        <f>Residuals!B24*Residuals!B24</f>
        <v>0.677841587863179</v>
      </c>
      <c r="C24">
        <f>Residuals!C24*Residuals!C24</f>
        <v>0.807896282675721</v>
      </c>
      <c r="D24">
        <f>Residuals!D24*Residuals!D24</f>
        <v>7.667718805194106</v>
      </c>
      <c r="E24">
        <f>Residuals!E24*Residuals!E24</f>
        <v>3.0582270270357133</v>
      </c>
      <c r="F24">
        <f>Residuals!F24*Residuals!F24</f>
        <v>0.4546064265093326</v>
      </c>
      <c r="G24">
        <f>Residuals!G24*Residuals!G24</f>
        <v>0.19348708764593536</v>
      </c>
      <c r="H24">
        <f>Residuals!H24*Residuals!H24</f>
        <v>5.782036654807655</v>
      </c>
      <c r="I24">
        <f>Residuals!I24*Residuals!I24</f>
        <v>0.8647257067316343</v>
      </c>
      <c r="J24">
        <f>Residuals!J24*Residuals!J24</f>
        <v>0.16971312865769247</v>
      </c>
      <c r="K24">
        <f>Residuals!K24*Residuals!K24</f>
        <v>0.018302149744910706</v>
      </c>
      <c r="L24">
        <f>Residuals!L24*Residuals!L24</f>
        <v>0.021284351589269165</v>
      </c>
      <c r="M24">
        <f>Residuals!M24*Residuals!M24</f>
        <v>1.4884610000514114</v>
      </c>
      <c r="N24">
        <f>Residuals!N24*Residuals!N24</f>
        <v>1.4029655071038551</v>
      </c>
      <c r="O24">
        <f>Residuals!O24*Residuals!O24</f>
        <v>1.6564237025789872</v>
      </c>
      <c r="P24">
        <f>Residuals!P24*Residuals!P24</f>
        <v>0.5530959052136354</v>
      </c>
      <c r="Q24">
        <f>Residuals!Q24*Residuals!Q24</f>
        <v>6.1704580406973335</v>
      </c>
      <c r="R24">
        <f>Residuals!R24*Residuals!R24</f>
        <v>0.4394240445774675</v>
      </c>
      <c r="S24">
        <f>Residuals!S24*Residuals!S24</f>
        <v>0.23810882466593467</v>
      </c>
      <c r="T24">
        <f>Residuals!T24*Residuals!T24</f>
        <v>2.9162964945928627</v>
      </c>
      <c r="U24">
        <f>Residuals!U24*Residuals!U24</f>
        <v>0.5076587749099725</v>
      </c>
      <c r="V24">
        <f>Residuals!V24*Residuals!V24</f>
        <v>1.0799355276646505</v>
      </c>
      <c r="W24">
        <f>Residuals!W24*Residuals!W24</f>
        <v>3.779650624067187</v>
      </c>
      <c r="X24">
        <f>Residuals!X24*Residuals!X24</f>
        <v>0.18148031563657632</v>
      </c>
      <c r="Y24">
        <f>Residuals!Y24*Residuals!Y24</f>
        <v>0.5330794200181428</v>
      </c>
      <c r="Z24">
        <f>Residuals!Z24*Residuals!Z24</f>
        <v>1.8773088515973086</v>
      </c>
      <c r="AA24">
        <f>Residuals!AA24*Residuals!AA24</f>
        <v>0.1353799358814686</v>
      </c>
      <c r="AB24">
        <f>Residuals!AB24*Residuals!AB24</f>
        <v>0.43509149850242784</v>
      </c>
      <c r="AC24">
        <f>Residuals!AC24*Residuals!AC24</f>
        <v>0.7230083127100565</v>
      </c>
      <c r="AD24">
        <f>Residuals!AD24*Residuals!AD24</f>
        <v>0.026989533266278783</v>
      </c>
      <c r="AE24">
        <f>Residuals!AE24*Residuals!AE24</f>
        <v>1.2458993457451166</v>
      </c>
      <c r="AF24">
        <f>Residuals!AF24*Residuals!AF24</f>
        <v>0.83007906363982</v>
      </c>
      <c r="AG24">
        <f>Residuals!AG24*Residuals!AG24</f>
        <v>0.00022361013419384352</v>
      </c>
      <c r="AH24">
        <f>Residuals!AH24*Residuals!AH24</f>
        <v>0.12753332259977235</v>
      </c>
      <c r="AI24">
        <f>Residuals!AI24*Residuals!AI24</f>
        <v>0.5762686208890401</v>
      </c>
      <c r="AJ24">
        <f>Residuals!AJ24*Residuals!AJ24</f>
        <v>0.5003147165684336</v>
      </c>
      <c r="AK24">
        <f>Residuals!AK24*Residuals!AK24</f>
        <v>0.5939308244510524</v>
      </c>
      <c r="AL24">
        <f>Residuals!AL24*Residuals!AL24</f>
        <v>2.3273093011567045</v>
      </c>
      <c r="AM24">
        <f>Residuals!AM24*Residuals!AM24</f>
        <v>0.5632227077935705</v>
      </c>
      <c r="AN24">
        <f>Residuals!AN24*Residuals!AN24</f>
        <v>1.5579476216207224</v>
      </c>
      <c r="AO24">
        <f>Residuals!AO24*Residuals!AO24</f>
        <v>4.0206792884034135</v>
      </c>
      <c r="AP24">
        <f>Residuals!AP24*Residuals!AP24</f>
        <v>19.834056304390856</v>
      </c>
      <c r="AQ24">
        <f>Residuals!AQ24*Residuals!AQ24</f>
        <v>2.2030601349631715</v>
      </c>
      <c r="AR24">
        <f>Residuals!AR24*Residuals!AR24</f>
        <v>0.08621753013642312</v>
      </c>
    </row>
    <row r="25" spans="1:44" ht="12.75">
      <c r="A25" s="1">
        <v>83</v>
      </c>
      <c r="B25">
        <f>Residuals!B25*Residuals!B25</f>
        <v>0.38996534379612674</v>
      </c>
      <c r="C25">
        <f>Residuals!C25*Residuals!C25</f>
        <v>0.02585397776617995</v>
      </c>
      <c r="D25">
        <f>Residuals!D25*Residuals!D25</f>
        <v>3.890316417347356</v>
      </c>
      <c r="E25">
        <f>Residuals!E25*Residuals!E25</f>
        <v>4.2818517115152535</v>
      </c>
      <c r="F25">
        <f>Residuals!F25*Residuals!F25</f>
        <v>1.5396624924727353</v>
      </c>
      <c r="G25">
        <f>Residuals!G25*Residuals!G25</f>
        <v>0.01877148326634852</v>
      </c>
      <c r="H25">
        <f>Residuals!H25*Residuals!H25</f>
        <v>4.252400743128841</v>
      </c>
      <c r="I25">
        <f>Residuals!I25*Residuals!I25</f>
        <v>0.6500059931334344</v>
      </c>
      <c r="J25">
        <f>Residuals!J25*Residuals!J25</f>
        <v>0.7238394303938684</v>
      </c>
      <c r="K25">
        <f>Residuals!K25*Residuals!K25</f>
        <v>2.756459455157509</v>
      </c>
      <c r="L25">
        <f>Residuals!L25*Residuals!L25</f>
        <v>0.16258474816220983</v>
      </c>
      <c r="M25">
        <f>Residuals!M25*Residuals!M25</f>
        <v>0.4275218841155747</v>
      </c>
      <c r="N25">
        <f>Residuals!N25*Residuals!N25</f>
        <v>2.5283893508107496</v>
      </c>
      <c r="O25">
        <f>Residuals!O25*Residuals!O25</f>
        <v>1.2815317897295047</v>
      </c>
      <c r="P25">
        <f>Residuals!P25*Residuals!P25</f>
        <v>2.898245053688446</v>
      </c>
      <c r="Q25">
        <f>Residuals!Q25*Residuals!Q25</f>
        <v>4.714304406343303</v>
      </c>
      <c r="R25">
        <f>Residuals!R25*Residuals!R25</f>
        <v>0.00639785773272387</v>
      </c>
      <c r="S25">
        <f>Residuals!S25*Residuals!S25</f>
        <v>0.5410451420519198</v>
      </c>
      <c r="T25">
        <f>Residuals!T25*Residuals!T25</f>
        <v>3.485327097068086</v>
      </c>
      <c r="U25">
        <f>Residuals!U25*Residuals!U25</f>
        <v>5.871429441999807</v>
      </c>
      <c r="V25">
        <f>Residuals!V25*Residuals!V25</f>
        <v>0.43318459542774934</v>
      </c>
      <c r="W25">
        <f>Residuals!W25*Residuals!W25</f>
        <v>0.1793281788755496</v>
      </c>
      <c r="X25">
        <f>Residuals!X25*Residuals!X25</f>
        <v>0.8953012954360013</v>
      </c>
      <c r="Y25">
        <f>Residuals!Y25*Residuals!Y25</f>
        <v>0.3126285943064246</v>
      </c>
      <c r="Z25">
        <f>Residuals!Z25*Residuals!Z25</f>
        <v>2.0256003102140654</v>
      </c>
      <c r="AA25">
        <f>Residuals!AA25*Residuals!AA25</f>
        <v>0.23015677287939088</v>
      </c>
      <c r="AB25">
        <f>Residuals!AB25*Residuals!AB25</f>
        <v>1.163037620982386</v>
      </c>
      <c r="AC25">
        <f>Residuals!AC25*Residuals!AC25</f>
        <v>0.0054178928877579</v>
      </c>
      <c r="AD25">
        <f>Residuals!AD25*Residuals!AD25</f>
        <v>0.009722741514741624</v>
      </c>
      <c r="AE25">
        <f>Residuals!AE25*Residuals!AE25</f>
        <v>0.22731945631984132</v>
      </c>
      <c r="AF25">
        <f>Residuals!AF25*Residuals!AF25</f>
        <v>0.5543249624823223</v>
      </c>
      <c r="AG25">
        <f>Residuals!AG25*Residuals!AG25</f>
        <v>2.448903991246445</v>
      </c>
      <c r="AH25">
        <f>Residuals!AH25*Residuals!AH25</f>
        <v>1.1062628364590963</v>
      </c>
      <c r="AI25">
        <f>Residuals!AI25*Residuals!AI25</f>
        <v>0.675265029932279</v>
      </c>
      <c r="AJ25">
        <f>Residuals!AJ25*Residuals!AJ25</f>
        <v>0.654602717892419</v>
      </c>
      <c r="AK25">
        <f>Residuals!AK25*Residuals!AK25</f>
        <v>0.569509571776941</v>
      </c>
      <c r="AL25">
        <f>Residuals!AL25*Residuals!AL25</f>
        <v>0.40134696629604866</v>
      </c>
      <c r="AM25">
        <f>Residuals!AM25*Residuals!AM25</f>
        <v>4.487692500500543</v>
      </c>
      <c r="AN25">
        <f>Residuals!AN25*Residuals!AN25</f>
        <v>2.491925224287503</v>
      </c>
      <c r="AO25">
        <f>Residuals!AO25*Residuals!AO25</f>
        <v>0.033623674732720106</v>
      </c>
      <c r="AP25">
        <f>Residuals!AP25*Residuals!AP25</f>
        <v>3.0713067220748034</v>
      </c>
      <c r="AQ25">
        <f>Residuals!AQ25*Residuals!AQ25</f>
        <v>21.72270310316866</v>
      </c>
      <c r="AR25">
        <f>Residuals!AR25*Residuals!AR25</f>
        <v>5.8946448050521685</v>
      </c>
    </row>
    <row r="26" spans="1:44" ht="12.75">
      <c r="A26" s="1">
        <v>84</v>
      </c>
      <c r="B26">
        <f>Residuals!B26*Residuals!B26</f>
        <v>0.6668750121509138</v>
      </c>
      <c r="C26">
        <f>Residuals!C26*Residuals!C26</f>
        <v>2.9128821290381404</v>
      </c>
      <c r="D26">
        <f>Residuals!D26*Residuals!D26</f>
        <v>1.5997044229788704</v>
      </c>
      <c r="E26">
        <f>Residuals!E26*Residuals!E26</f>
        <v>1.0391937482980598</v>
      </c>
      <c r="F26">
        <f>Residuals!F26*Residuals!F26</f>
        <v>0.07006996582342898</v>
      </c>
      <c r="G26">
        <f>Residuals!G26*Residuals!G26</f>
        <v>0.10253177504887176</v>
      </c>
      <c r="H26">
        <f>Residuals!H26*Residuals!H26</f>
        <v>1.700763377006207</v>
      </c>
      <c r="I26">
        <f>Residuals!I26*Residuals!I26</f>
        <v>1.9574451262718957</v>
      </c>
      <c r="J26">
        <f>Residuals!J26*Residuals!J26</f>
        <v>0.002181423640359442</v>
      </c>
      <c r="K26">
        <f>Residuals!K26*Residuals!K26</f>
        <v>0.049169367825915467</v>
      </c>
      <c r="L26">
        <f>Residuals!L26*Residuals!L26</f>
        <v>0.3252558458872246</v>
      </c>
      <c r="M26">
        <f>Residuals!M26*Residuals!M26</f>
        <v>1.1665101270639213</v>
      </c>
      <c r="N26">
        <f>Residuals!N26*Residuals!N26</f>
        <v>0.7400783740909377</v>
      </c>
      <c r="O26">
        <f>Residuals!O26*Residuals!O26</f>
        <v>2.3200670082216157</v>
      </c>
      <c r="P26">
        <f>Residuals!P26*Residuals!P26</f>
        <v>2.383877364789872</v>
      </c>
      <c r="Q26">
        <f>Residuals!Q26*Residuals!Q26</f>
        <v>3.4872109714288277</v>
      </c>
      <c r="R26">
        <f>Residuals!R26*Residuals!R26</f>
        <v>0.19544334533603094</v>
      </c>
      <c r="S26">
        <f>Residuals!S26*Residuals!S26</f>
        <v>0.9480487591771262</v>
      </c>
      <c r="T26">
        <f>Residuals!T26*Residuals!T26</f>
        <v>1.4442335104153239</v>
      </c>
      <c r="U26">
        <f>Residuals!U26*Residuals!U26</f>
        <v>0.08150356507169966</v>
      </c>
      <c r="V26">
        <f>Residuals!V26*Residuals!V26</f>
        <v>1.45572919583026</v>
      </c>
      <c r="W26">
        <f>Residuals!W26*Residuals!W26</f>
        <v>1.5016435861048556</v>
      </c>
      <c r="X26">
        <f>Residuals!X26*Residuals!X26</f>
        <v>1.5778845687515353</v>
      </c>
      <c r="Y26">
        <f>Residuals!Y26*Residuals!Y26</f>
        <v>0.5750996459497794</v>
      </c>
      <c r="Z26">
        <f>Residuals!Z26*Residuals!Z26</f>
        <v>1.7187393439013148</v>
      </c>
      <c r="AA26">
        <f>Residuals!AA26*Residuals!AA26</f>
        <v>0.031177021453156702</v>
      </c>
      <c r="AB26">
        <f>Residuals!AB26*Residuals!AB26</f>
        <v>2.237924877156924</v>
      </c>
      <c r="AC26">
        <f>Residuals!AC26*Residuals!AC26</f>
        <v>2.9643817881363868</v>
      </c>
      <c r="AD26">
        <f>Residuals!AD26*Residuals!AD26</f>
        <v>0.4059972439027394</v>
      </c>
      <c r="AE26">
        <f>Residuals!AE26*Residuals!AE26</f>
        <v>0.10246407200843333</v>
      </c>
      <c r="AF26">
        <f>Residuals!AF26*Residuals!AF26</f>
        <v>0.19220288886058648</v>
      </c>
      <c r="AG26">
        <f>Residuals!AG26*Residuals!AG26</f>
        <v>2.0054022288595506</v>
      </c>
      <c r="AH26">
        <f>Residuals!AH26*Residuals!AH26</f>
        <v>0.053888300784391996</v>
      </c>
      <c r="AI26">
        <f>Residuals!AI26*Residuals!AI26</f>
        <v>0.35972823542830173</v>
      </c>
      <c r="AJ26">
        <f>Residuals!AJ26*Residuals!AJ26</f>
        <v>0.11175306535232798</v>
      </c>
      <c r="AK26">
        <f>Residuals!AK26*Residuals!AK26</f>
        <v>0.560234186569072</v>
      </c>
      <c r="AL26">
        <f>Residuals!AL26*Residuals!AL26</f>
        <v>1.4231561158835946</v>
      </c>
      <c r="AM26">
        <f>Residuals!AM26*Residuals!AM26</f>
        <v>0.1893317026952685</v>
      </c>
      <c r="AN26">
        <f>Residuals!AN26*Residuals!AN26</f>
        <v>7.172737021786169</v>
      </c>
      <c r="AO26">
        <f>Residuals!AO26*Residuals!AO26</f>
        <v>0.6993120148267056</v>
      </c>
      <c r="AP26">
        <f>Residuals!AP26*Residuals!AP26</f>
        <v>0.005359614790888701</v>
      </c>
      <c r="AQ26">
        <f>Residuals!AQ26*Residuals!AQ26</f>
        <v>6.799692942435918</v>
      </c>
      <c r="AR26">
        <f>Residuals!AR26*Residuals!AR26</f>
        <v>25.812293706336312</v>
      </c>
    </row>
    <row r="27" spans="1:44" ht="12.75">
      <c r="A27" s="1">
        <v>85</v>
      </c>
      <c r="B27">
        <f>Residuals!B27*Residuals!B27</f>
        <v>0.3563826478858595</v>
      </c>
      <c r="C27">
        <f>Residuals!C27*Residuals!C27</f>
        <v>0.6533115483434923</v>
      </c>
      <c r="D27">
        <f>Residuals!D27*Residuals!D27</f>
        <v>2.2025925902784604</v>
      </c>
      <c r="E27">
        <f>Residuals!E27*Residuals!E27</f>
        <v>3.6855230446544116</v>
      </c>
      <c r="F27">
        <f>Residuals!F27*Residuals!F27</f>
        <v>2.7552935970606387</v>
      </c>
      <c r="G27">
        <f>Residuals!G27*Residuals!G27</f>
        <v>0.478212000929322</v>
      </c>
      <c r="H27">
        <f>Residuals!H27*Residuals!H27</f>
        <v>4.077475449908176</v>
      </c>
      <c r="I27">
        <f>Residuals!I27*Residuals!I27</f>
        <v>3.418598414096981E-08</v>
      </c>
      <c r="J27">
        <f>Residuals!J27*Residuals!J27</f>
        <v>0.35197433907941345</v>
      </c>
      <c r="K27">
        <f>Residuals!K27*Residuals!K27</f>
        <v>0.035430542664558515</v>
      </c>
      <c r="L27">
        <f>Residuals!L27*Residuals!L27</f>
        <v>0.3151857305463792</v>
      </c>
      <c r="M27">
        <f>Residuals!M27*Residuals!M27</f>
        <v>1.2891391254102362</v>
      </c>
      <c r="N27">
        <f>Residuals!N27*Residuals!N27</f>
        <v>0.12572523167531527</v>
      </c>
      <c r="O27">
        <f>Residuals!O27*Residuals!O27</f>
        <v>0.4334103695315381</v>
      </c>
      <c r="P27">
        <f>Residuals!P27*Residuals!P27</f>
        <v>0.2000171053736191</v>
      </c>
      <c r="Q27">
        <f>Residuals!Q27*Residuals!Q27</f>
        <v>5.957614972210931</v>
      </c>
      <c r="R27">
        <f>Residuals!R27*Residuals!R27</f>
        <v>0.1551757631983466</v>
      </c>
      <c r="S27">
        <f>Residuals!S27*Residuals!S27</f>
        <v>0.1673933025314308</v>
      </c>
      <c r="T27">
        <f>Residuals!T27*Residuals!T27</f>
        <v>2.194031647211224</v>
      </c>
      <c r="U27">
        <f>Residuals!U27*Residuals!U27</f>
        <v>0.2141231294210408</v>
      </c>
      <c r="V27">
        <f>Residuals!V27*Residuals!V27</f>
        <v>0.7509692099832923</v>
      </c>
      <c r="W27">
        <f>Residuals!W27*Residuals!W27</f>
        <v>1.6722753192077542</v>
      </c>
      <c r="X27">
        <f>Residuals!X27*Residuals!X27</f>
        <v>0.362846679756558</v>
      </c>
      <c r="Y27">
        <f>Residuals!Y27*Residuals!Y27</f>
        <v>0.036289364501864325</v>
      </c>
      <c r="Z27">
        <f>Residuals!Z27*Residuals!Z27</f>
        <v>1.852564677648122</v>
      </c>
      <c r="AA27">
        <f>Residuals!AA27*Residuals!AA27</f>
        <v>0.14557727098445228</v>
      </c>
      <c r="AB27">
        <f>Residuals!AB27*Residuals!AB27</f>
        <v>2.195177497710804</v>
      </c>
      <c r="AC27">
        <f>Residuals!AC27*Residuals!AC27</f>
        <v>1.4053880479026384</v>
      </c>
      <c r="AD27">
        <f>Residuals!AD27*Residuals!AD27</f>
        <v>0.011176044561786893</v>
      </c>
      <c r="AE27">
        <f>Residuals!AE27*Residuals!AE27</f>
        <v>0.06924862373715296</v>
      </c>
      <c r="AF27">
        <f>Residuals!AF27*Residuals!AF27</f>
        <v>0.7112854306405051</v>
      </c>
      <c r="AG27">
        <f>Residuals!AG27*Residuals!AG27</f>
        <v>2.3199353582513083</v>
      </c>
      <c r="AH27">
        <f>Residuals!AH27*Residuals!AH27</f>
        <v>0.7811289862148779</v>
      </c>
      <c r="AI27">
        <f>Residuals!AI27*Residuals!AI27</f>
        <v>3.78445246910662</v>
      </c>
      <c r="AJ27">
        <f>Residuals!AJ27*Residuals!AJ27</f>
        <v>0.30356191282394007</v>
      </c>
      <c r="AK27">
        <f>Residuals!AK27*Residuals!AK27</f>
        <v>0.06529606787507511</v>
      </c>
      <c r="AL27">
        <f>Residuals!AL27*Residuals!AL27</f>
        <v>0.029131539267227106</v>
      </c>
      <c r="AM27">
        <f>Residuals!AM27*Residuals!AM27</f>
        <v>0.36383465582404484</v>
      </c>
      <c r="AN27">
        <f>Residuals!AN27*Residuals!AN27</f>
        <v>0.06574831200979145</v>
      </c>
      <c r="AO27">
        <f>Residuals!AO27*Residuals!AO27</f>
        <v>1.699899493802349</v>
      </c>
      <c r="AP27">
        <f>Residuals!AP27*Residuals!AP27</f>
        <v>2.5849791032309333</v>
      </c>
      <c r="AQ27">
        <f>Residuals!AQ27*Residuals!AQ27</f>
        <v>0.19639029687865883</v>
      </c>
      <c r="AR27">
        <f>Residuals!AR27*Residuals!AR27</f>
        <v>0.47351811707933694</v>
      </c>
    </row>
    <row r="28" spans="1:44" ht="12.75">
      <c r="A28" s="1">
        <v>86</v>
      </c>
      <c r="B28">
        <f>Residuals!B28*Residuals!B28</f>
        <v>0.9080829733787841</v>
      </c>
      <c r="C28">
        <f>Residuals!C28*Residuals!C28</f>
        <v>2.789531423714449</v>
      </c>
      <c r="D28">
        <f>Residuals!D28*Residuals!D28</f>
        <v>6.858109158473606</v>
      </c>
      <c r="E28">
        <f>Residuals!E28*Residuals!E28</f>
        <v>1.203184677706048</v>
      </c>
      <c r="F28">
        <f>Residuals!F28*Residuals!F28</f>
        <v>1.1975145600735162</v>
      </c>
      <c r="G28">
        <f>Residuals!G28*Residuals!G28</f>
        <v>0.08079757770121691</v>
      </c>
      <c r="H28">
        <f>Residuals!H28*Residuals!H28</f>
        <v>1.762281175057364</v>
      </c>
      <c r="I28">
        <f>Residuals!I28*Residuals!I28</f>
        <v>1.0321466412160916</v>
      </c>
      <c r="J28">
        <f>Residuals!J28*Residuals!J28</f>
        <v>0.6471478388228824</v>
      </c>
      <c r="K28">
        <f>Residuals!K28*Residuals!K28</f>
        <v>1.4972980671293892</v>
      </c>
      <c r="L28">
        <f>Residuals!L28*Residuals!L28</f>
        <v>0.9508357051517724</v>
      </c>
      <c r="M28">
        <f>Residuals!M28*Residuals!M28</f>
        <v>1.106908732566199</v>
      </c>
      <c r="N28">
        <f>Residuals!N28*Residuals!N28</f>
        <v>0.03544928883368113</v>
      </c>
      <c r="O28">
        <f>Residuals!O28*Residuals!O28</f>
        <v>1.4978301179580478</v>
      </c>
      <c r="P28">
        <f>Residuals!P28*Residuals!P28</f>
        <v>0.9187343910546867</v>
      </c>
      <c r="Q28">
        <f>Residuals!Q28*Residuals!Q28</f>
        <v>3.4083862212964693</v>
      </c>
      <c r="R28">
        <f>Residuals!R28*Residuals!R28</f>
        <v>0.03129192331322815</v>
      </c>
      <c r="S28">
        <f>Residuals!S28*Residuals!S28</f>
        <v>1.0048363198556283</v>
      </c>
      <c r="T28">
        <f>Residuals!T28*Residuals!T28</f>
        <v>1.7184971180508253</v>
      </c>
      <c r="U28">
        <f>Residuals!U28*Residuals!U28</f>
        <v>1.6910415962405456</v>
      </c>
      <c r="V28">
        <f>Residuals!V28*Residuals!V28</f>
        <v>1.234348234573996</v>
      </c>
      <c r="W28">
        <f>Residuals!W28*Residuals!W28</f>
        <v>2.0328608317405656</v>
      </c>
      <c r="X28">
        <f>Residuals!X28*Residuals!X28</f>
        <v>2.371517162171475</v>
      </c>
      <c r="Y28">
        <f>Residuals!Y28*Residuals!Y28</f>
        <v>0.0187924692903267</v>
      </c>
      <c r="Z28">
        <f>Residuals!Z28*Residuals!Z28</f>
        <v>2.290267177822897</v>
      </c>
      <c r="AA28">
        <f>Residuals!AA28*Residuals!AA28</f>
        <v>1.336128749665296</v>
      </c>
      <c r="AB28">
        <f>Residuals!AB28*Residuals!AB28</f>
        <v>2.4092504809292024</v>
      </c>
      <c r="AC28">
        <f>Residuals!AC28*Residuals!AC28</f>
        <v>2.0049574153192813</v>
      </c>
      <c r="AD28">
        <f>Residuals!AD28*Residuals!AD28</f>
        <v>0.09099839373343604</v>
      </c>
      <c r="AE28">
        <f>Residuals!AE28*Residuals!AE28</f>
        <v>1.8353821571507978</v>
      </c>
      <c r="AF28">
        <f>Residuals!AF28*Residuals!AF28</f>
        <v>0.17450193884534665</v>
      </c>
      <c r="AG28">
        <f>Residuals!AG28*Residuals!AG28</f>
        <v>1.500836950931001</v>
      </c>
      <c r="AH28">
        <f>Residuals!AH28*Residuals!AH28</f>
        <v>0.5245488834761667</v>
      </c>
      <c r="AI28">
        <f>Residuals!AI28*Residuals!AI28</f>
        <v>4.688168185695607</v>
      </c>
      <c r="AJ28">
        <f>Residuals!AJ28*Residuals!AJ28</f>
        <v>0.034602885078402854</v>
      </c>
      <c r="AK28">
        <f>Residuals!AK28*Residuals!AK28</f>
        <v>0.11287671181375612</v>
      </c>
      <c r="AL28">
        <f>Residuals!AL28*Residuals!AL28</f>
        <v>0.31652048419735357</v>
      </c>
      <c r="AM28">
        <f>Residuals!AM28*Residuals!AM28</f>
        <v>0.1987108162275222</v>
      </c>
      <c r="AN28">
        <f>Residuals!AN28*Residuals!AN28</f>
        <v>0.9293031029001777</v>
      </c>
      <c r="AO28">
        <f>Residuals!AO28*Residuals!AO28</f>
        <v>1.3973189233554113</v>
      </c>
      <c r="AP28">
        <f>Residuals!AP28*Residuals!AP28</f>
        <v>1.8827137740365247</v>
      </c>
      <c r="AQ28">
        <f>Residuals!AQ28*Residuals!AQ28</f>
        <v>1.1136483937695372</v>
      </c>
      <c r="AR28">
        <f>Residuals!AR28*Residuals!AR28</f>
        <v>0.778854791056001</v>
      </c>
    </row>
    <row r="29" spans="1:44" ht="12.75">
      <c r="A29" s="1">
        <v>87</v>
      </c>
      <c r="B29">
        <f>Residuals!B29*Residuals!B29</f>
        <v>0.1194798216945711</v>
      </c>
      <c r="C29">
        <f>Residuals!C29*Residuals!C29</f>
        <v>4.9736332310930464</v>
      </c>
      <c r="D29">
        <f>Residuals!D29*Residuals!D29</f>
        <v>5.20709018655781</v>
      </c>
      <c r="E29">
        <f>Residuals!E29*Residuals!E29</f>
        <v>5.3207711523574055</v>
      </c>
      <c r="F29">
        <f>Residuals!F29*Residuals!F29</f>
        <v>0.9733722566187101</v>
      </c>
      <c r="G29">
        <f>Residuals!G29*Residuals!G29</f>
        <v>0.7005064746027146</v>
      </c>
      <c r="H29">
        <f>Residuals!H29*Residuals!H29</f>
        <v>2.957432966857363</v>
      </c>
      <c r="I29">
        <f>Residuals!I29*Residuals!I29</f>
        <v>1.8993144308222116</v>
      </c>
      <c r="J29">
        <f>Residuals!J29*Residuals!J29</f>
        <v>2.1980769954581754</v>
      </c>
      <c r="K29">
        <f>Residuals!K29*Residuals!K29</f>
        <v>0.06806331661142806</v>
      </c>
      <c r="L29">
        <f>Residuals!L29*Residuals!L29</f>
        <v>1.3455787819581937</v>
      </c>
      <c r="M29">
        <f>Residuals!M29*Residuals!M29</f>
        <v>0.36691618723372005</v>
      </c>
      <c r="N29">
        <f>Residuals!N29*Residuals!N29</f>
        <v>0.4634142034813887</v>
      </c>
      <c r="O29">
        <f>Residuals!O29*Residuals!O29</f>
        <v>0.4108899475118022</v>
      </c>
      <c r="P29">
        <f>Residuals!P29*Residuals!P29</f>
        <v>0.25532055618248106</v>
      </c>
      <c r="Q29">
        <f>Residuals!Q29*Residuals!Q29</f>
        <v>2.830439411544465</v>
      </c>
      <c r="R29">
        <f>Residuals!R29*Residuals!R29</f>
        <v>0.12923333056276798</v>
      </c>
      <c r="S29">
        <f>Residuals!S29*Residuals!S29</f>
        <v>0.7613341275482536</v>
      </c>
      <c r="T29">
        <f>Residuals!T29*Residuals!T29</f>
        <v>0.31789623780970544</v>
      </c>
      <c r="U29">
        <f>Residuals!U29*Residuals!U29</f>
        <v>2.38287893087953</v>
      </c>
      <c r="V29">
        <f>Residuals!V29*Residuals!V29</f>
        <v>0.1628232600447082</v>
      </c>
      <c r="W29">
        <f>Residuals!W29*Residuals!W29</f>
        <v>0.6931930483136381</v>
      </c>
      <c r="X29">
        <f>Residuals!X29*Residuals!X29</f>
        <v>0.6379649525882161</v>
      </c>
      <c r="Y29">
        <f>Residuals!Y29*Residuals!Y29</f>
        <v>0.11134829511932341</v>
      </c>
      <c r="Z29">
        <f>Residuals!Z29*Residuals!Z29</f>
        <v>0.2631178103216666</v>
      </c>
      <c r="AA29">
        <f>Residuals!AA29*Residuals!AA29</f>
        <v>0.1673277119388632</v>
      </c>
      <c r="AB29">
        <f>Residuals!AB29*Residuals!AB29</f>
        <v>2.4061855793796862</v>
      </c>
      <c r="AC29">
        <f>Residuals!AC29*Residuals!AC29</f>
        <v>1.5220120143990534</v>
      </c>
      <c r="AD29">
        <f>Residuals!AD29*Residuals!AD29</f>
        <v>0.4333148876718722</v>
      </c>
      <c r="AE29">
        <f>Residuals!AE29*Residuals!AE29</f>
        <v>2.567406239506712</v>
      </c>
      <c r="AF29">
        <f>Residuals!AF29*Residuals!AF29</f>
        <v>0.9471011224995465</v>
      </c>
      <c r="AG29">
        <f>Residuals!AG29*Residuals!AG29</f>
        <v>0.5156661627841391</v>
      </c>
      <c r="AH29">
        <f>Residuals!AH29*Residuals!AH29</f>
        <v>0.3267690764688738</v>
      </c>
      <c r="AI29">
        <f>Residuals!AI29*Residuals!AI29</f>
        <v>2.599185624589113</v>
      </c>
      <c r="AJ29">
        <f>Residuals!AJ29*Residuals!AJ29</f>
        <v>0.05460741442997475</v>
      </c>
      <c r="AK29">
        <f>Residuals!AK29*Residuals!AK29</f>
        <v>1.0890751227876247</v>
      </c>
      <c r="AL29">
        <f>Residuals!AL29*Residuals!AL29</f>
        <v>0.5647305021864067</v>
      </c>
      <c r="AM29">
        <f>Residuals!AM29*Residuals!AM29</f>
        <v>0.055704458572893634</v>
      </c>
      <c r="AN29">
        <f>Residuals!AN29*Residuals!AN29</f>
        <v>0.17196543932960737</v>
      </c>
      <c r="AO29">
        <f>Residuals!AO29*Residuals!AO29</f>
        <v>3.3874835264723258</v>
      </c>
      <c r="AP29">
        <f>Residuals!AP29*Residuals!AP29</f>
        <v>5.096734798037667</v>
      </c>
      <c r="AQ29">
        <f>Residuals!AQ29*Residuals!AQ29</f>
        <v>2.684432501347051</v>
      </c>
      <c r="AR29">
        <f>Residuals!AR29*Residuals!AR29</f>
        <v>3.1806134319732298</v>
      </c>
    </row>
    <row r="30" spans="1:44" ht="12.75">
      <c r="A30" s="1">
        <v>88</v>
      </c>
      <c r="B30">
        <f>Residuals!B30*Residuals!B30</f>
        <v>0.17395971438749772</v>
      </c>
      <c r="C30">
        <f>Residuals!C30*Residuals!C30</f>
        <v>0.9853195368190144</v>
      </c>
      <c r="D30">
        <f>Residuals!D30*Residuals!D30</f>
        <v>4.6983260116826795</v>
      </c>
      <c r="E30">
        <f>Residuals!E30*Residuals!E30</f>
        <v>3.9142363161797094</v>
      </c>
      <c r="F30">
        <f>Residuals!F30*Residuals!F30</f>
        <v>1.7800454284627958</v>
      </c>
      <c r="G30">
        <f>Residuals!G30*Residuals!G30</f>
        <v>1.1131537736047619</v>
      </c>
      <c r="H30">
        <f>Residuals!H30*Residuals!H30</f>
        <v>2.7480967947516186</v>
      </c>
      <c r="I30">
        <f>Residuals!I30*Residuals!I30</f>
        <v>2.987847096958626</v>
      </c>
      <c r="J30">
        <f>Residuals!J30*Residuals!J30</f>
        <v>1.1393936849074573</v>
      </c>
      <c r="K30">
        <f>Residuals!K30*Residuals!K30</f>
        <v>3.019981707724533</v>
      </c>
      <c r="L30">
        <f>Residuals!L30*Residuals!L30</f>
        <v>3.2209455757589067</v>
      </c>
      <c r="M30">
        <f>Residuals!M30*Residuals!M30</f>
        <v>0.45230699670315666</v>
      </c>
      <c r="N30">
        <f>Residuals!N30*Residuals!N30</f>
        <v>0.126457084893171</v>
      </c>
      <c r="O30">
        <f>Residuals!O30*Residuals!O30</f>
        <v>0.374496960746914</v>
      </c>
      <c r="P30">
        <f>Residuals!P30*Residuals!P30</f>
        <v>0.020607425662949402</v>
      </c>
      <c r="Q30">
        <f>Residuals!Q30*Residuals!Q30</f>
        <v>6.515503755290648</v>
      </c>
      <c r="R30">
        <f>Residuals!R30*Residuals!R30</f>
        <v>0.05609042152693022</v>
      </c>
      <c r="S30">
        <f>Residuals!S30*Residuals!S30</f>
        <v>0.27767129013892006</v>
      </c>
      <c r="T30">
        <f>Residuals!T30*Residuals!T30</f>
        <v>0.35758440136621494</v>
      </c>
      <c r="U30">
        <f>Residuals!U30*Residuals!U30</f>
        <v>0.17835963408314465</v>
      </c>
      <c r="V30">
        <f>Residuals!V30*Residuals!V30</f>
        <v>0.00906560161107228</v>
      </c>
      <c r="W30">
        <f>Residuals!W30*Residuals!W30</f>
        <v>0.8468987478928912</v>
      </c>
      <c r="X30">
        <f>Residuals!X30*Residuals!X30</f>
        <v>0.42282154312363784</v>
      </c>
      <c r="Y30">
        <f>Residuals!Y30*Residuals!Y30</f>
        <v>0.49599420030339375</v>
      </c>
      <c r="Z30">
        <f>Residuals!Z30*Residuals!Z30</f>
        <v>2.5905416275721445</v>
      </c>
      <c r="AA30">
        <f>Residuals!AA30*Residuals!AA30</f>
        <v>1.6457389766997905</v>
      </c>
      <c r="AB30">
        <f>Residuals!AB30*Residuals!AB30</f>
        <v>2.8882592194538868</v>
      </c>
      <c r="AC30">
        <f>Residuals!AC30*Residuals!AC30</f>
        <v>4.026586623676199</v>
      </c>
      <c r="AD30">
        <f>Residuals!AD30*Residuals!AD30</f>
        <v>0.05741586114637551</v>
      </c>
      <c r="AE30">
        <f>Residuals!AE30*Residuals!AE30</f>
        <v>7.620700704520151</v>
      </c>
      <c r="AF30">
        <f>Residuals!AF30*Residuals!AF30</f>
        <v>1.2818052408859584</v>
      </c>
      <c r="AG30">
        <f>Residuals!AG30*Residuals!AG30</f>
        <v>7.300220398095889</v>
      </c>
      <c r="AH30">
        <f>Residuals!AH30*Residuals!AH30</f>
        <v>1.205669320811121</v>
      </c>
      <c r="AI30">
        <f>Residuals!AI30*Residuals!AI30</f>
        <v>1.3198701582838244</v>
      </c>
      <c r="AJ30">
        <f>Residuals!AJ30*Residuals!AJ30</f>
        <v>0.07488849506174601</v>
      </c>
      <c r="AK30">
        <f>Residuals!AK30*Residuals!AK30</f>
        <v>0.6459399775631623</v>
      </c>
      <c r="AL30">
        <f>Residuals!AL30*Residuals!AL30</f>
        <v>1.6495586781835374</v>
      </c>
      <c r="AM30">
        <f>Residuals!AM30*Residuals!AM30</f>
        <v>0.0004178269012573729</v>
      </c>
      <c r="AN30">
        <f>Residuals!AN30*Residuals!AN30</f>
        <v>0.3325994177833752</v>
      </c>
      <c r="AO30">
        <f>Residuals!AO30*Residuals!AO30</f>
        <v>1.8076555299039547</v>
      </c>
      <c r="AP30">
        <f>Residuals!AP30*Residuals!AP30</f>
        <v>2.171502787962792</v>
      </c>
      <c r="AQ30">
        <f>Residuals!AQ30*Residuals!AQ30</f>
        <v>0.9121757304155452</v>
      </c>
      <c r="AR30">
        <f>Residuals!AR30*Residuals!AR30</f>
        <v>3.5505342524352392</v>
      </c>
    </row>
    <row r="31" spans="1:44" ht="12.75">
      <c r="A31" s="1">
        <v>89</v>
      </c>
      <c r="B31">
        <f>Residuals!B31*Residuals!B31</f>
        <v>0.16252772407128846</v>
      </c>
      <c r="C31">
        <f>Residuals!C31*Residuals!C31</f>
        <v>0.0002957778593325223</v>
      </c>
      <c r="D31">
        <f>Residuals!D31*Residuals!D31</f>
        <v>4.272214787030321</v>
      </c>
      <c r="E31">
        <f>Residuals!E31*Residuals!E31</f>
        <v>2.156004657490771</v>
      </c>
      <c r="F31">
        <f>Residuals!F31*Residuals!F31</f>
        <v>0.5401111101169499</v>
      </c>
      <c r="G31">
        <f>Residuals!G31*Residuals!G31</f>
        <v>0.5896878624976961</v>
      </c>
      <c r="H31">
        <f>Residuals!H31*Residuals!H31</f>
        <v>2.346461728194245</v>
      </c>
      <c r="I31">
        <f>Residuals!I31*Residuals!I31</f>
        <v>0.07612367063431048</v>
      </c>
      <c r="J31">
        <f>Residuals!J31*Residuals!J31</f>
        <v>1.8682643507556467</v>
      </c>
      <c r="K31">
        <f>Residuals!K31*Residuals!K31</f>
        <v>0.6206036905410192</v>
      </c>
      <c r="L31">
        <f>Residuals!L31*Residuals!L31</f>
        <v>1.1446380688520967</v>
      </c>
      <c r="M31">
        <f>Residuals!M31*Residuals!M31</f>
        <v>0.14165223095285626</v>
      </c>
      <c r="N31">
        <f>Residuals!N31*Residuals!N31</f>
        <v>0.8409125880502853</v>
      </c>
      <c r="O31">
        <f>Residuals!O31*Residuals!O31</f>
        <v>0.40923310087220127</v>
      </c>
      <c r="P31">
        <f>Residuals!P31*Residuals!P31</f>
        <v>0.4188158092602302</v>
      </c>
      <c r="Q31">
        <f>Residuals!Q31*Residuals!Q31</f>
        <v>3.4121798705087207</v>
      </c>
      <c r="R31">
        <f>Residuals!R31*Residuals!R31</f>
        <v>1.308217617602401</v>
      </c>
      <c r="S31">
        <f>Residuals!S31*Residuals!S31</f>
        <v>0.03932343531236966</v>
      </c>
      <c r="T31">
        <f>Residuals!T31*Residuals!T31</f>
        <v>0.3870110193077986</v>
      </c>
      <c r="U31">
        <f>Residuals!U31*Residuals!U31</f>
        <v>0.5905916140561026</v>
      </c>
      <c r="V31">
        <f>Residuals!V31*Residuals!V31</f>
        <v>0.0012109770423830465</v>
      </c>
      <c r="W31">
        <f>Residuals!W31*Residuals!W31</f>
        <v>0.22310215967424085</v>
      </c>
      <c r="X31">
        <f>Residuals!X31*Residuals!X31</f>
        <v>0.03964521421775031</v>
      </c>
      <c r="Y31">
        <f>Residuals!Y31*Residuals!Y31</f>
        <v>1.184288928696689</v>
      </c>
      <c r="Z31">
        <f>Residuals!Z31*Residuals!Z31</f>
        <v>2.1540036615756035</v>
      </c>
      <c r="AA31">
        <f>Residuals!AA31*Residuals!AA31</f>
        <v>0.473721808096028</v>
      </c>
      <c r="AB31">
        <f>Residuals!AB31*Residuals!AB31</f>
        <v>0.2046353158157971</v>
      </c>
      <c r="AC31">
        <f>Residuals!AC31*Residuals!AC31</f>
        <v>0.6397950300241332</v>
      </c>
      <c r="AD31">
        <f>Residuals!AD31*Residuals!AD31</f>
        <v>0.16256109101213148</v>
      </c>
      <c r="AE31">
        <f>Residuals!AE31*Residuals!AE31</f>
        <v>6.459574455765186</v>
      </c>
      <c r="AF31">
        <f>Residuals!AF31*Residuals!AF31</f>
        <v>1.3495744147437914</v>
      </c>
      <c r="AG31">
        <f>Residuals!AG31*Residuals!AG31</f>
        <v>5.279750839291595</v>
      </c>
      <c r="AH31">
        <f>Residuals!AH31*Residuals!AH31</f>
        <v>0.42276797660303733</v>
      </c>
      <c r="AI31">
        <f>Residuals!AI31*Residuals!AI31</f>
        <v>0.7038754906973135</v>
      </c>
      <c r="AJ31">
        <f>Residuals!AJ31*Residuals!AJ31</f>
        <v>0.028842043146048605</v>
      </c>
      <c r="AK31">
        <f>Residuals!AK31*Residuals!AK31</f>
        <v>0.055442778349638164</v>
      </c>
      <c r="AL31">
        <f>Residuals!AL31*Residuals!AL31</f>
        <v>0.18208162163269684</v>
      </c>
      <c r="AM31">
        <f>Residuals!AM31*Residuals!AM31</f>
        <v>0.9669301226938303</v>
      </c>
      <c r="AN31">
        <f>Residuals!AN31*Residuals!AN31</f>
        <v>0.45509604044282775</v>
      </c>
      <c r="AO31">
        <f>Residuals!AO31*Residuals!AO31</f>
        <v>2.1516612219239266</v>
      </c>
      <c r="AP31">
        <f>Residuals!AP31*Residuals!AP31</f>
        <v>1.116918875960063</v>
      </c>
      <c r="AQ31">
        <f>Residuals!AQ31*Residuals!AQ31</f>
        <v>0.9488731597704667</v>
      </c>
      <c r="AR31">
        <f>Residuals!AR31*Residuals!AR31</f>
        <v>0.1855352767385616</v>
      </c>
    </row>
    <row r="32" spans="1:44" ht="12.75">
      <c r="A32" s="1">
        <v>90</v>
      </c>
      <c r="B32">
        <f>Residuals!B32*Residuals!B32</f>
        <v>0.05729244186874605</v>
      </c>
      <c r="C32">
        <f>Residuals!C32*Residuals!C32</f>
        <v>0.782690821519155</v>
      </c>
      <c r="D32">
        <f>Residuals!D32*Residuals!D32</f>
        <v>0.0780604058353172</v>
      </c>
      <c r="E32">
        <f>Residuals!E32*Residuals!E32</f>
        <v>8.893309248927553</v>
      </c>
      <c r="F32">
        <f>Residuals!F32*Residuals!F32</f>
        <v>3.0120222750273755</v>
      </c>
      <c r="G32">
        <f>Residuals!G32*Residuals!G32</f>
        <v>0.00044170095895514267</v>
      </c>
      <c r="H32">
        <f>Residuals!H32*Residuals!H32</f>
        <v>5.173739124311134</v>
      </c>
      <c r="I32">
        <f>Residuals!I32*Residuals!I32</f>
        <v>0.13210839191883822</v>
      </c>
      <c r="J32">
        <f>Residuals!J32*Residuals!J32</f>
        <v>3.5024759526531866</v>
      </c>
      <c r="K32">
        <f>Residuals!K32*Residuals!K32</f>
        <v>0.6750224552976518</v>
      </c>
      <c r="L32">
        <f>Residuals!L32*Residuals!L32</f>
        <v>4.110562421019466</v>
      </c>
      <c r="M32">
        <f>Residuals!M32*Residuals!M32</f>
        <v>0.769077295662177</v>
      </c>
      <c r="N32">
        <f>Residuals!N32*Residuals!N32</f>
        <v>0.7504184496236019</v>
      </c>
      <c r="O32">
        <f>Residuals!O32*Residuals!O32</f>
        <v>0.23528184097171975</v>
      </c>
      <c r="P32">
        <f>Residuals!P32*Residuals!P32</f>
        <v>0.03976957371585574</v>
      </c>
      <c r="Q32">
        <f>Residuals!Q32*Residuals!Q32</f>
        <v>0.6810810125700832</v>
      </c>
      <c r="R32">
        <f>Residuals!R32*Residuals!R32</f>
        <v>0.02784397432888126</v>
      </c>
      <c r="S32">
        <f>Residuals!S32*Residuals!S32</f>
        <v>0.11024222670297784</v>
      </c>
      <c r="T32">
        <f>Residuals!T32*Residuals!T32</f>
        <v>0.895003254260647</v>
      </c>
      <c r="U32">
        <f>Residuals!U32*Residuals!U32</f>
        <v>0.0020371417342558667</v>
      </c>
      <c r="V32">
        <f>Residuals!V32*Residuals!V32</f>
        <v>0.21368590423967537</v>
      </c>
      <c r="W32">
        <f>Residuals!W32*Residuals!W32</f>
        <v>1.65024278883746</v>
      </c>
      <c r="X32">
        <f>Residuals!X32*Residuals!X32</f>
        <v>0.012170435243753592</v>
      </c>
      <c r="Y32">
        <f>Residuals!Y32*Residuals!Y32</f>
        <v>0.30667389534531597</v>
      </c>
      <c r="Z32">
        <f>Residuals!Z32*Residuals!Z32</f>
        <v>1.2889868479681001</v>
      </c>
      <c r="AA32">
        <f>Residuals!AA32*Residuals!AA32</f>
        <v>0.015130346963120985</v>
      </c>
      <c r="AB32">
        <f>Residuals!AB32*Residuals!AB32</f>
        <v>0.4970869518212867</v>
      </c>
      <c r="AC32">
        <f>Residuals!AC32*Residuals!AC32</f>
        <v>0.9768089136041294</v>
      </c>
      <c r="AD32">
        <f>Residuals!AD32*Residuals!AD32</f>
        <v>0.027789828712573104</v>
      </c>
      <c r="AE32">
        <f>Residuals!AE32*Residuals!AE32</f>
        <v>6.3047739704761065</v>
      </c>
      <c r="AF32">
        <f>Residuals!AF32*Residuals!AF32</f>
        <v>1.0656606639618278</v>
      </c>
      <c r="AG32">
        <f>Residuals!AG32*Residuals!AG32</f>
        <v>6.106255281083008</v>
      </c>
      <c r="AH32">
        <f>Residuals!AH32*Residuals!AH32</f>
        <v>0.054728607867292806</v>
      </c>
      <c r="AI32">
        <f>Residuals!AI32*Residuals!AI32</f>
        <v>3.288161101168798</v>
      </c>
      <c r="AJ32">
        <f>Residuals!AJ32*Residuals!AJ32</f>
        <v>0.2343408793018191</v>
      </c>
      <c r="AK32">
        <f>Residuals!AK32*Residuals!AK32</f>
        <v>0.11100478389699986</v>
      </c>
      <c r="AL32">
        <f>Residuals!AL32*Residuals!AL32</f>
        <v>0.07276881337063845</v>
      </c>
      <c r="AM32">
        <f>Residuals!AM32*Residuals!AM32</f>
        <v>0.02353241848349791</v>
      </c>
      <c r="AN32">
        <f>Residuals!AN32*Residuals!AN32</f>
        <v>0.02518612419125511</v>
      </c>
      <c r="AO32">
        <f>Residuals!AO32*Residuals!AO32</f>
        <v>0.00538519810054893</v>
      </c>
      <c r="AP32">
        <f>Residuals!AP32*Residuals!AP32</f>
        <v>1.2801583796214926</v>
      </c>
      <c r="AQ32">
        <f>Residuals!AQ32*Residuals!AQ32</f>
        <v>1.3818255464628284</v>
      </c>
      <c r="AR32">
        <f>Residuals!AR32*Residuals!AR32</f>
        <v>0.23235709431109167</v>
      </c>
    </row>
    <row r="33" spans="1:44" ht="12.75">
      <c r="A33" s="1">
        <v>91</v>
      </c>
      <c r="B33">
        <f>Residuals!B33*Residuals!B33</f>
        <v>1.6701669813571676</v>
      </c>
      <c r="C33">
        <f>Residuals!C33*Residuals!C33</f>
        <v>0.8178196577278128</v>
      </c>
      <c r="D33">
        <f>Residuals!D33*Residuals!D33</f>
        <v>0.212513663001907</v>
      </c>
      <c r="E33">
        <f>Residuals!E33*Residuals!E33</f>
        <v>16.767529431294957</v>
      </c>
      <c r="F33">
        <f>Residuals!F33*Residuals!F33</f>
        <v>7.297706445642781</v>
      </c>
      <c r="G33">
        <f>Residuals!G33*Residuals!G33</f>
        <v>0.2164025950526502</v>
      </c>
      <c r="H33">
        <f>Residuals!H33*Residuals!H33</f>
        <v>10.154228412442732</v>
      </c>
      <c r="I33">
        <f>Residuals!I33*Residuals!I33</f>
        <v>0.15008712751049827</v>
      </c>
      <c r="J33">
        <f>Residuals!J33*Residuals!J33</f>
        <v>1.362590496877716</v>
      </c>
      <c r="K33">
        <f>Residuals!K33*Residuals!K33</f>
        <v>6.173631107473786</v>
      </c>
      <c r="L33">
        <f>Residuals!L33*Residuals!L33</f>
        <v>0.0734982257260514</v>
      </c>
      <c r="M33">
        <f>Residuals!M33*Residuals!M33</f>
        <v>0.8900025367641708</v>
      </c>
      <c r="N33">
        <f>Residuals!N33*Residuals!N33</f>
        <v>0.010651965345127079</v>
      </c>
      <c r="O33">
        <f>Residuals!O33*Residuals!O33</f>
        <v>0.0005360202577013312</v>
      </c>
      <c r="P33">
        <f>Residuals!P33*Residuals!P33</f>
        <v>1.138422631174729</v>
      </c>
      <c r="Q33">
        <f>Residuals!Q33*Residuals!Q33</f>
        <v>1.0233510010638383</v>
      </c>
      <c r="R33">
        <f>Residuals!R33*Residuals!R33</f>
        <v>0.3180517750221397</v>
      </c>
      <c r="S33">
        <f>Residuals!S33*Residuals!S33</f>
        <v>1.1726788238841603</v>
      </c>
      <c r="T33">
        <f>Residuals!T33*Residuals!T33</f>
        <v>0.22377662191000178</v>
      </c>
      <c r="U33">
        <f>Residuals!U33*Residuals!U33</f>
        <v>0.2641693115276586</v>
      </c>
      <c r="V33">
        <f>Residuals!V33*Residuals!V33</f>
        <v>0.7921260867456951</v>
      </c>
      <c r="W33">
        <f>Residuals!W33*Residuals!W33</f>
        <v>0.5451676764411159</v>
      </c>
      <c r="X33">
        <f>Residuals!X33*Residuals!X33</f>
        <v>0.1518002206019243</v>
      </c>
      <c r="Y33">
        <f>Residuals!Y33*Residuals!Y33</f>
        <v>0.3520645514831854</v>
      </c>
      <c r="Z33">
        <f>Residuals!Z33*Residuals!Z33</f>
        <v>0.9409114057021256</v>
      </c>
      <c r="AA33">
        <f>Residuals!AA33*Residuals!AA33</f>
        <v>0.04314773224244028</v>
      </c>
      <c r="AB33">
        <f>Residuals!AB33*Residuals!AB33</f>
        <v>0.8855399450989606</v>
      </c>
      <c r="AC33">
        <f>Residuals!AC33*Residuals!AC33</f>
        <v>2.432142070065789</v>
      </c>
      <c r="AD33">
        <f>Residuals!AD33*Residuals!AD33</f>
        <v>0.1720809823032386</v>
      </c>
      <c r="AE33">
        <f>Residuals!AE33*Residuals!AE33</f>
        <v>0.3752332996651454</v>
      </c>
      <c r="AF33">
        <f>Residuals!AF33*Residuals!AF33</f>
        <v>4.869182923800964</v>
      </c>
      <c r="AG33">
        <f>Residuals!AG33*Residuals!AG33</f>
        <v>5.497762306147988</v>
      </c>
      <c r="AH33">
        <f>Residuals!AH33*Residuals!AH33</f>
        <v>1.5387080634204124</v>
      </c>
      <c r="AI33">
        <f>Residuals!AI33*Residuals!AI33</f>
        <v>9.344975944963863</v>
      </c>
      <c r="AJ33">
        <f>Residuals!AJ33*Residuals!AJ33</f>
        <v>0.43527504758585006</v>
      </c>
      <c r="AK33">
        <f>Residuals!AK33*Residuals!AK33</f>
        <v>0.482185530672717</v>
      </c>
      <c r="AL33">
        <f>Residuals!AL33*Residuals!AL33</f>
        <v>0.027629127703741808</v>
      </c>
      <c r="AM33">
        <f>Residuals!AM33*Residuals!AM33</f>
        <v>0.09006986722644741</v>
      </c>
      <c r="AN33">
        <f>Residuals!AN33*Residuals!AN33</f>
        <v>0.13032155886734528</v>
      </c>
      <c r="AO33">
        <f>Residuals!AO33*Residuals!AO33</f>
        <v>3.921677647475249</v>
      </c>
      <c r="AP33">
        <f>Residuals!AP33*Residuals!AP33</f>
        <v>1.0493358107967228</v>
      </c>
      <c r="AQ33">
        <f>Residuals!AQ33*Residuals!AQ33</f>
        <v>0.8657516031520269</v>
      </c>
      <c r="AR33">
        <f>Residuals!AR33*Residuals!AR33</f>
        <v>0.4851057922422864</v>
      </c>
    </row>
    <row r="34" spans="1:44" ht="12.75">
      <c r="A34" s="1">
        <v>92</v>
      </c>
      <c r="B34">
        <f>Residuals!B34*Residuals!B34</f>
        <v>0.7697773638324942</v>
      </c>
      <c r="C34">
        <f>Residuals!C34*Residuals!C34</f>
        <v>1.0972868115525443</v>
      </c>
      <c r="D34">
        <f>Residuals!D34*Residuals!D34</f>
        <v>0.9743842016947762</v>
      </c>
      <c r="E34">
        <f>Residuals!E34*Residuals!E34</f>
        <v>4.8172561001985725</v>
      </c>
      <c r="F34">
        <f>Residuals!F34*Residuals!F34</f>
        <v>1.0255442994931196</v>
      </c>
      <c r="G34">
        <f>Residuals!G34*Residuals!G34</f>
        <v>0.1514970713500185</v>
      </c>
      <c r="H34">
        <f>Residuals!H34*Residuals!H34</f>
        <v>2.7554999794264385</v>
      </c>
      <c r="I34">
        <f>Residuals!I34*Residuals!I34</f>
        <v>0.2580282190954978</v>
      </c>
      <c r="J34">
        <f>Residuals!J34*Residuals!J34</f>
        <v>0.4541912512079098</v>
      </c>
      <c r="K34">
        <f>Residuals!K34*Residuals!K34</f>
        <v>5.8248886004838</v>
      </c>
      <c r="L34">
        <f>Residuals!L34*Residuals!L34</f>
        <v>0.6276976586032185</v>
      </c>
      <c r="M34">
        <f>Residuals!M34*Residuals!M34</f>
        <v>0.0221899953356556</v>
      </c>
      <c r="N34">
        <f>Residuals!N34*Residuals!N34</f>
        <v>1.3618802997158763</v>
      </c>
      <c r="O34">
        <f>Residuals!O34*Residuals!O34</f>
        <v>0.016694935419596806</v>
      </c>
      <c r="P34">
        <f>Residuals!P34*Residuals!P34</f>
        <v>0.017664380067688456</v>
      </c>
      <c r="Q34">
        <f>Residuals!Q34*Residuals!Q34</f>
        <v>0.3413880638165187</v>
      </c>
      <c r="R34">
        <f>Residuals!R34*Residuals!R34</f>
        <v>0.33271945317743556</v>
      </c>
      <c r="S34">
        <f>Residuals!S34*Residuals!S34</f>
        <v>0.025292983565827556</v>
      </c>
      <c r="T34">
        <f>Residuals!T34*Residuals!T34</f>
        <v>0.16874360212227238</v>
      </c>
      <c r="U34">
        <f>Residuals!U34*Residuals!U34</f>
        <v>1.0800357961906641</v>
      </c>
      <c r="V34">
        <f>Residuals!V34*Residuals!V34</f>
        <v>0.07167744149332302</v>
      </c>
      <c r="W34">
        <f>Residuals!W34*Residuals!W34</f>
        <v>0.0013828927123976167</v>
      </c>
      <c r="X34">
        <f>Residuals!X34*Residuals!X34</f>
        <v>0.12712511432878063</v>
      </c>
      <c r="Y34">
        <f>Residuals!Y34*Residuals!Y34</f>
        <v>0.49729799665165014</v>
      </c>
      <c r="Z34">
        <f>Residuals!Z34*Residuals!Z34</f>
        <v>1.1987609164610502</v>
      </c>
      <c r="AA34">
        <f>Residuals!AA34*Residuals!AA34</f>
        <v>0.12350835658155455</v>
      </c>
      <c r="AB34">
        <f>Residuals!AB34*Residuals!AB34</f>
        <v>2.4493596170387417</v>
      </c>
      <c r="AC34">
        <f>Residuals!AC34*Residuals!AC34</f>
        <v>0.31748130140972886</v>
      </c>
      <c r="AD34">
        <f>Residuals!AD34*Residuals!AD34</f>
        <v>0.06809170186213158</v>
      </c>
      <c r="AE34">
        <f>Residuals!AE34*Residuals!AE34</f>
        <v>0.13279663104274492</v>
      </c>
      <c r="AF34">
        <f>Residuals!AF34*Residuals!AF34</f>
        <v>0.725515196853051</v>
      </c>
      <c r="AG34">
        <f>Residuals!AG34*Residuals!AG34</f>
        <v>3.308328672688941</v>
      </c>
      <c r="AH34">
        <f>Residuals!AH34*Residuals!AH34</f>
        <v>0.010544380420900995</v>
      </c>
      <c r="AI34">
        <f>Residuals!AI34*Residuals!AI34</f>
        <v>2.4188610339302175</v>
      </c>
      <c r="AJ34">
        <f>Residuals!AJ34*Residuals!AJ34</f>
        <v>0.01455322557741565</v>
      </c>
      <c r="AK34">
        <f>Residuals!AK34*Residuals!AK34</f>
        <v>0.22841812574312576</v>
      </c>
      <c r="AL34">
        <f>Residuals!AL34*Residuals!AL34</f>
        <v>0.3170089961398734</v>
      </c>
      <c r="AM34">
        <f>Residuals!AM34*Residuals!AM34</f>
        <v>0.041105307690975756</v>
      </c>
      <c r="AN34">
        <f>Residuals!AN34*Residuals!AN34</f>
        <v>0.07855479880483646</v>
      </c>
      <c r="AO34">
        <f>Residuals!AO34*Residuals!AO34</f>
        <v>0.48910242246129887</v>
      </c>
      <c r="AP34">
        <f>Residuals!AP34*Residuals!AP34</f>
        <v>1.1312230411812747</v>
      </c>
      <c r="AQ34">
        <f>Residuals!AQ34*Residuals!AQ34</f>
        <v>0.0993166733231381</v>
      </c>
      <c r="AR34">
        <f>Residuals!AR34*Residuals!AR34</f>
        <v>0.18158823771096289</v>
      </c>
    </row>
    <row r="35" spans="1:44" ht="12.75">
      <c r="A35" s="1">
        <v>93</v>
      </c>
      <c r="B35">
        <f>Residuals!B35*Residuals!B35</f>
        <v>0.9602200629910381</v>
      </c>
      <c r="C35">
        <f>Residuals!C35*Residuals!C35</f>
        <v>0.7720836142257647</v>
      </c>
      <c r="D35">
        <f>Residuals!D35*Residuals!D35</f>
        <v>0.04103657235292618</v>
      </c>
      <c r="E35">
        <f>Residuals!E35*Residuals!E35</f>
        <v>3.1905373750735544</v>
      </c>
      <c r="F35">
        <f>Residuals!F35*Residuals!F35</f>
        <v>4.032169706799538</v>
      </c>
      <c r="G35">
        <f>Residuals!G35*Residuals!G35</f>
        <v>0.000387203957209063</v>
      </c>
      <c r="H35">
        <f>Residuals!H35*Residuals!H35</f>
        <v>4.9203139519554355</v>
      </c>
      <c r="I35">
        <f>Residuals!I35*Residuals!I35</f>
        <v>0.9458588243654704</v>
      </c>
      <c r="J35">
        <f>Residuals!J35*Residuals!J35</f>
        <v>2.539168144301295</v>
      </c>
      <c r="K35">
        <f>Residuals!K35*Residuals!K35</f>
        <v>3.0982915795084263</v>
      </c>
      <c r="L35">
        <f>Residuals!L35*Residuals!L35</f>
        <v>6.373863466417415</v>
      </c>
      <c r="M35">
        <f>Residuals!M35*Residuals!M35</f>
        <v>2.797514608117282</v>
      </c>
      <c r="N35">
        <f>Residuals!N35*Residuals!N35</f>
        <v>0.010594566448145715</v>
      </c>
      <c r="O35">
        <f>Residuals!O35*Residuals!O35</f>
        <v>0.8189682832081248</v>
      </c>
      <c r="P35">
        <f>Residuals!P35*Residuals!P35</f>
        <v>0.0026866813234716707</v>
      </c>
      <c r="Q35">
        <f>Residuals!Q35*Residuals!Q35</f>
        <v>1.0413750504608086</v>
      </c>
      <c r="R35">
        <f>Residuals!R35*Residuals!R35</f>
        <v>0.11392077546838784</v>
      </c>
      <c r="S35">
        <f>Residuals!S35*Residuals!S35</f>
        <v>0.514974818015975</v>
      </c>
      <c r="T35">
        <f>Residuals!T35*Residuals!T35</f>
        <v>0.0013782959880532205</v>
      </c>
      <c r="U35">
        <f>Residuals!U35*Residuals!U35</f>
        <v>1.026145222357835</v>
      </c>
      <c r="V35">
        <f>Residuals!V35*Residuals!V35</f>
        <v>0.08115541295797622</v>
      </c>
      <c r="W35">
        <f>Residuals!W35*Residuals!W35</f>
        <v>0.33683228877801774</v>
      </c>
      <c r="X35">
        <f>Residuals!X35*Residuals!X35</f>
        <v>0.15438017647437166</v>
      </c>
      <c r="Y35">
        <f>Residuals!Y35*Residuals!Y35</f>
        <v>2.4324439204355386</v>
      </c>
      <c r="Z35">
        <f>Residuals!Z35*Residuals!Z35</f>
        <v>0.10216664730171464</v>
      </c>
      <c r="AA35">
        <f>Residuals!AA35*Residuals!AA35</f>
        <v>0.0042124524672447735</v>
      </c>
      <c r="AB35">
        <f>Residuals!AB35*Residuals!AB35</f>
        <v>1.9658482818127079</v>
      </c>
      <c r="AC35">
        <f>Residuals!AC35*Residuals!AC35</f>
        <v>0.16285789644146664</v>
      </c>
      <c r="AD35">
        <f>Residuals!AD35*Residuals!AD35</f>
        <v>0.09990451302751407</v>
      </c>
      <c r="AE35">
        <f>Residuals!AE35*Residuals!AE35</f>
        <v>0.9356661483218036</v>
      </c>
      <c r="AF35">
        <f>Residuals!AF35*Residuals!AF35</f>
        <v>0.2637154670040083</v>
      </c>
      <c r="AG35">
        <f>Residuals!AG35*Residuals!AG35</f>
        <v>0.7574398399522719</v>
      </c>
      <c r="AH35">
        <f>Residuals!AH35*Residuals!AH35</f>
        <v>0.8277132384815272</v>
      </c>
      <c r="AI35">
        <f>Residuals!AI35*Residuals!AI35</f>
        <v>3.4674924559501044</v>
      </c>
      <c r="AJ35">
        <f>Residuals!AJ35*Residuals!AJ35</f>
        <v>0.05048480824791547</v>
      </c>
      <c r="AK35">
        <f>Residuals!AK35*Residuals!AK35</f>
        <v>0.2398000149902428</v>
      </c>
      <c r="AL35">
        <f>Residuals!AL35*Residuals!AL35</f>
        <v>0.9744762979704097</v>
      </c>
      <c r="AM35">
        <f>Residuals!AM35*Residuals!AM35</f>
        <v>0.007091346786470459</v>
      </c>
      <c r="AN35">
        <f>Residuals!AN35*Residuals!AN35</f>
        <v>0.06435971135950948</v>
      </c>
      <c r="AO35">
        <f>Residuals!AO35*Residuals!AO35</f>
        <v>0.5123912136462926</v>
      </c>
      <c r="AP35">
        <f>Residuals!AP35*Residuals!AP35</f>
        <v>2.417894560026298</v>
      </c>
      <c r="AQ35">
        <f>Residuals!AQ35*Residuals!AQ35</f>
        <v>1.407610319803056</v>
      </c>
      <c r="AR35">
        <f>Residuals!AR35*Residuals!AR35</f>
        <v>1.2842582801377194</v>
      </c>
    </row>
    <row r="36" spans="1:44" ht="12.75">
      <c r="A36" s="1">
        <v>94</v>
      </c>
      <c r="B36">
        <f>Residuals!B36*Residuals!B36</f>
        <v>1.0227931655169762</v>
      </c>
      <c r="C36">
        <f>Residuals!C36*Residuals!C36</f>
        <v>0.40628861307088954</v>
      </c>
      <c r="D36">
        <f>Residuals!D36*Residuals!D36</f>
        <v>0.05333720300709105</v>
      </c>
      <c r="E36">
        <f>Residuals!E36*Residuals!E36</f>
        <v>6.997372933197839</v>
      </c>
      <c r="F36">
        <f>Residuals!F36*Residuals!F36</f>
        <v>4.961243991561029</v>
      </c>
      <c r="G36">
        <f>Residuals!G36*Residuals!G36</f>
        <v>3.905252054178372</v>
      </c>
      <c r="H36">
        <f>Residuals!H36*Residuals!H36</f>
        <v>2.3196971824783765</v>
      </c>
      <c r="I36">
        <f>Residuals!I36*Residuals!I36</f>
        <v>0.023734631685819317</v>
      </c>
      <c r="J36">
        <f>Residuals!J36*Residuals!J36</f>
        <v>3.818270868291844</v>
      </c>
      <c r="K36">
        <f>Residuals!K36*Residuals!K36</f>
        <v>1.1416756946418964</v>
      </c>
      <c r="L36">
        <f>Residuals!L36*Residuals!L36</f>
        <v>2.7098095278918173</v>
      </c>
      <c r="M36">
        <f>Residuals!M36*Residuals!M36</f>
        <v>0.036067152837805996</v>
      </c>
      <c r="N36">
        <f>Residuals!N36*Residuals!N36</f>
        <v>0.5721900957054488</v>
      </c>
      <c r="O36">
        <f>Residuals!O36*Residuals!O36</f>
        <v>1.1372075906916044</v>
      </c>
      <c r="P36">
        <f>Residuals!P36*Residuals!P36</f>
        <v>0.34697765488172816</v>
      </c>
      <c r="Q36">
        <f>Residuals!Q36*Residuals!Q36</f>
        <v>1.0031175663906506</v>
      </c>
      <c r="R36">
        <f>Residuals!R36*Residuals!R36</f>
        <v>0.13558576618188545</v>
      </c>
      <c r="S36">
        <f>Residuals!S36*Residuals!S36</f>
        <v>1.8210550871113333</v>
      </c>
      <c r="T36">
        <f>Residuals!T36*Residuals!T36</f>
        <v>0.3205982091806811</v>
      </c>
      <c r="U36">
        <f>Residuals!U36*Residuals!U36</f>
        <v>0.00021586505014372384</v>
      </c>
      <c r="V36">
        <f>Residuals!V36*Residuals!V36</f>
        <v>0.1746919558384389</v>
      </c>
      <c r="W36">
        <f>Residuals!W36*Residuals!W36</f>
        <v>0.3460005764819406</v>
      </c>
      <c r="X36">
        <f>Residuals!X36*Residuals!X36</f>
        <v>0.06198255325159369</v>
      </c>
      <c r="Y36">
        <f>Residuals!Y36*Residuals!Y36</f>
        <v>0.6735768355095394</v>
      </c>
      <c r="Z36">
        <f>Residuals!Z36*Residuals!Z36</f>
        <v>0.5355655135065214</v>
      </c>
      <c r="AA36">
        <f>Residuals!AA36*Residuals!AA36</f>
        <v>0.4617236418364782</v>
      </c>
      <c r="AB36">
        <f>Residuals!AB36*Residuals!AB36</f>
        <v>1.085269764246591</v>
      </c>
      <c r="AC36">
        <f>Residuals!AC36*Residuals!AC36</f>
        <v>1.0282718606593293</v>
      </c>
      <c r="AD36">
        <f>Residuals!AD36*Residuals!AD36</f>
        <v>0.15600303342185984</v>
      </c>
      <c r="AE36">
        <f>Residuals!AE36*Residuals!AE36</f>
        <v>0.11065268911264095</v>
      </c>
      <c r="AF36">
        <f>Residuals!AF36*Residuals!AF36</f>
        <v>0.1399590714575894</v>
      </c>
      <c r="AG36">
        <f>Residuals!AG36*Residuals!AG36</f>
        <v>0.05842920788690989</v>
      </c>
      <c r="AH36">
        <f>Residuals!AH36*Residuals!AH36</f>
        <v>0.004068887621002284</v>
      </c>
      <c r="AI36">
        <f>Residuals!AI36*Residuals!AI36</f>
        <v>4.263590606519867</v>
      </c>
      <c r="AJ36">
        <f>Residuals!AJ36*Residuals!AJ36</f>
        <v>0.06475884569125663</v>
      </c>
      <c r="AK36">
        <f>Residuals!AK36*Residuals!AK36</f>
        <v>0.6269021990065025</v>
      </c>
      <c r="AL36">
        <f>Residuals!AL36*Residuals!AL36</f>
        <v>1.29212893683719</v>
      </c>
      <c r="AM36">
        <f>Residuals!AM36*Residuals!AM36</f>
        <v>2.221437663544734</v>
      </c>
      <c r="AN36">
        <f>Residuals!AN36*Residuals!AN36</f>
        <v>0.13020112847657395</v>
      </c>
      <c r="AO36">
        <f>Residuals!AO36*Residuals!AO36</f>
        <v>0.34626204848487946</v>
      </c>
      <c r="AP36">
        <f>Residuals!AP36*Residuals!AP36</f>
        <v>0.8525874061532163</v>
      </c>
      <c r="AQ36">
        <f>Residuals!AQ36*Residuals!AQ36</f>
        <v>1.37136165593404</v>
      </c>
      <c r="AR36">
        <f>Residuals!AR36*Residuals!AR36</f>
        <v>5.939684436336852</v>
      </c>
    </row>
    <row r="37" spans="1:44" ht="12.75">
      <c r="A37" s="1">
        <v>95</v>
      </c>
      <c r="B37">
        <f>Residuals!B37*Residuals!B37</f>
        <v>1.4526332318108872</v>
      </c>
      <c r="C37">
        <f>Residuals!C37*Residuals!C37</f>
        <v>0.48006471726501865</v>
      </c>
      <c r="D37">
        <f>Residuals!D37*Residuals!D37</f>
        <v>0.5633637964589002</v>
      </c>
      <c r="E37">
        <f>Residuals!E37*Residuals!E37</f>
        <v>6.08797735965168</v>
      </c>
      <c r="F37">
        <f>Residuals!F37*Residuals!F37</f>
        <v>3.717229879990067</v>
      </c>
      <c r="G37">
        <f>Residuals!G37*Residuals!G37</f>
        <v>1.0476074121639833</v>
      </c>
      <c r="H37">
        <f>Residuals!H37*Residuals!H37</f>
        <v>6.243995810683462</v>
      </c>
      <c r="I37">
        <f>Residuals!I37*Residuals!I37</f>
        <v>0.5809344968405632</v>
      </c>
      <c r="J37">
        <f>Residuals!J37*Residuals!J37</f>
        <v>5.805704643914628</v>
      </c>
      <c r="K37">
        <f>Residuals!K37*Residuals!K37</f>
        <v>1.8107932985897912</v>
      </c>
      <c r="L37">
        <f>Residuals!L37*Residuals!L37</f>
        <v>1.5261380761066805</v>
      </c>
      <c r="M37">
        <f>Residuals!M37*Residuals!M37</f>
        <v>2.2554549437627016</v>
      </c>
      <c r="N37">
        <f>Residuals!N37*Residuals!N37</f>
        <v>0.1454296776492561</v>
      </c>
      <c r="O37">
        <f>Residuals!O37*Residuals!O37</f>
        <v>0.8276809158546884</v>
      </c>
      <c r="P37">
        <f>Residuals!P37*Residuals!P37</f>
        <v>0.14173061490928163</v>
      </c>
      <c r="Q37">
        <f>Residuals!Q37*Residuals!Q37</f>
        <v>0.05356594858955471</v>
      </c>
      <c r="R37">
        <f>Residuals!R37*Residuals!R37</f>
        <v>1.105288806791729</v>
      </c>
      <c r="S37">
        <f>Residuals!S37*Residuals!S37</f>
        <v>0.5174278559942496</v>
      </c>
      <c r="T37">
        <f>Residuals!T37*Residuals!T37</f>
        <v>0.32883498623070545</v>
      </c>
      <c r="U37">
        <f>Residuals!U37*Residuals!U37</f>
        <v>1.6646915982515746</v>
      </c>
      <c r="V37">
        <f>Residuals!V37*Residuals!V37</f>
        <v>0.44804833853537906</v>
      </c>
      <c r="W37">
        <f>Residuals!W37*Residuals!W37</f>
        <v>0.34159838128937353</v>
      </c>
      <c r="X37">
        <f>Residuals!X37*Residuals!X37</f>
        <v>0.20356418644173696</v>
      </c>
      <c r="Y37">
        <f>Residuals!Y37*Residuals!Y37</f>
        <v>1.2990812143256718</v>
      </c>
      <c r="Z37">
        <f>Residuals!Z37*Residuals!Z37</f>
        <v>0.4932183422582184</v>
      </c>
      <c r="AA37">
        <f>Residuals!AA37*Residuals!AA37</f>
        <v>0.17543003300026633</v>
      </c>
      <c r="AB37">
        <f>Residuals!AB37*Residuals!AB37</f>
        <v>0.8614452125694146</v>
      </c>
      <c r="AC37">
        <f>Residuals!AC37*Residuals!AC37</f>
        <v>0.8016223578671474</v>
      </c>
      <c r="AD37">
        <f>Residuals!AD37*Residuals!AD37</f>
        <v>1.5495495551154521</v>
      </c>
      <c r="AE37">
        <f>Residuals!AE37*Residuals!AE37</f>
        <v>0.0005974577452539813</v>
      </c>
      <c r="AF37">
        <f>Residuals!AF37*Residuals!AF37</f>
        <v>0.03021571664254992</v>
      </c>
      <c r="AG37">
        <f>Residuals!AG37*Residuals!AG37</f>
        <v>0.4402066075121218</v>
      </c>
      <c r="AH37">
        <f>Residuals!AH37*Residuals!AH37</f>
        <v>0.20979241929773731</v>
      </c>
      <c r="AI37">
        <f>Residuals!AI37*Residuals!AI37</f>
        <v>1.0582625754428614</v>
      </c>
      <c r="AJ37">
        <f>Residuals!AJ37*Residuals!AJ37</f>
        <v>0.209482060059447</v>
      </c>
      <c r="AK37">
        <f>Residuals!AK37*Residuals!AK37</f>
        <v>0.3629397688289374</v>
      </c>
      <c r="AL37">
        <f>Residuals!AL37*Residuals!AL37</f>
        <v>0.5515399415335643</v>
      </c>
      <c r="AM37">
        <f>Residuals!AM37*Residuals!AM37</f>
        <v>1.8244706273542786</v>
      </c>
      <c r="AN37">
        <f>Residuals!AN37*Residuals!AN37</f>
        <v>0.13590051907800582</v>
      </c>
      <c r="AO37">
        <f>Residuals!AO37*Residuals!AO37</f>
        <v>0.018004780909281724</v>
      </c>
      <c r="AP37">
        <f>Residuals!AP37*Residuals!AP37</f>
        <v>1.1753435688611884</v>
      </c>
      <c r="AQ37">
        <f>Residuals!AQ37*Residuals!AQ37</f>
        <v>0.10955512589114808</v>
      </c>
      <c r="AR37">
        <f>Residuals!AR37*Residuals!AR37</f>
        <v>0.0014248243230756946</v>
      </c>
    </row>
    <row r="38" spans="1:44" ht="12.75">
      <c r="A38" s="1">
        <v>96</v>
      </c>
      <c r="B38">
        <f>Residuals!B38*Residuals!B38</f>
        <v>0.0060200100032656</v>
      </c>
      <c r="C38">
        <f>Residuals!C38*Residuals!C38</f>
        <v>9.521722313904336E-05</v>
      </c>
      <c r="D38">
        <f>Residuals!D38*Residuals!D38</f>
        <v>0.049476585753589014</v>
      </c>
      <c r="E38">
        <f>Residuals!E38*Residuals!E38</f>
        <v>3.2703643813331458</v>
      </c>
      <c r="F38">
        <f>Residuals!F38*Residuals!F38</f>
        <v>1.523593519680866</v>
      </c>
      <c r="G38">
        <f>Residuals!G38*Residuals!G38</f>
        <v>0.5733252234651876</v>
      </c>
      <c r="H38">
        <f>Residuals!H38*Residuals!H38</f>
        <v>2.4683661733444935</v>
      </c>
      <c r="I38">
        <f>Residuals!I38*Residuals!I38</f>
        <v>0.05149173087554247</v>
      </c>
      <c r="J38">
        <f>Residuals!J38*Residuals!J38</f>
        <v>1.5360375838561628</v>
      </c>
      <c r="K38">
        <f>Residuals!K38*Residuals!K38</f>
        <v>1.0780771001543323</v>
      </c>
      <c r="L38">
        <f>Residuals!L38*Residuals!L38</f>
        <v>3.3647383569181315</v>
      </c>
      <c r="M38">
        <f>Residuals!M38*Residuals!M38</f>
        <v>1.243392439836825</v>
      </c>
      <c r="N38">
        <f>Residuals!N38*Residuals!N38</f>
        <v>0.028395222811335514</v>
      </c>
      <c r="O38">
        <f>Residuals!O38*Residuals!O38</f>
        <v>0.006567456705749127</v>
      </c>
      <c r="P38">
        <f>Residuals!P38*Residuals!P38</f>
        <v>1.0133021748345417</v>
      </c>
      <c r="Q38">
        <f>Residuals!Q38*Residuals!Q38</f>
        <v>0.3692471084426017</v>
      </c>
      <c r="R38">
        <f>Residuals!R38*Residuals!R38</f>
        <v>0.003872558876703047</v>
      </c>
      <c r="S38">
        <f>Residuals!S38*Residuals!S38</f>
        <v>0.8207134732561823</v>
      </c>
      <c r="T38">
        <f>Residuals!T38*Residuals!T38</f>
        <v>1.6603276008556491</v>
      </c>
      <c r="U38">
        <f>Residuals!U38*Residuals!U38</f>
        <v>1.0185568846959174</v>
      </c>
      <c r="V38">
        <f>Residuals!V38*Residuals!V38</f>
        <v>0.11038414027431359</v>
      </c>
      <c r="W38">
        <f>Residuals!W38*Residuals!W38</f>
        <v>1.2206101697834495</v>
      </c>
      <c r="X38">
        <f>Residuals!X38*Residuals!X38</f>
        <v>0.11793500555056807</v>
      </c>
      <c r="Y38">
        <f>Residuals!Y38*Residuals!Y38</f>
        <v>4.346299242322101</v>
      </c>
      <c r="Z38">
        <f>Residuals!Z38*Residuals!Z38</f>
        <v>0.10176447273922692</v>
      </c>
      <c r="AA38">
        <f>Residuals!AA38*Residuals!AA38</f>
        <v>0.24778833783356694</v>
      </c>
      <c r="AB38">
        <f>Residuals!AB38*Residuals!AB38</f>
        <v>1.2141513428820154</v>
      </c>
      <c r="AC38">
        <f>Residuals!AC38*Residuals!AC38</f>
        <v>1.5549217745790946</v>
      </c>
      <c r="AD38">
        <f>Residuals!AD38*Residuals!AD38</f>
        <v>0.18457668774348546</v>
      </c>
      <c r="AE38">
        <f>Residuals!AE38*Residuals!AE38</f>
        <v>0.08502725367863762</v>
      </c>
      <c r="AF38">
        <f>Residuals!AF38*Residuals!AF38</f>
        <v>0.05819052465523977</v>
      </c>
      <c r="AG38">
        <f>Residuals!AG38*Residuals!AG38</f>
        <v>1.6781864490894396</v>
      </c>
      <c r="AH38">
        <f>Residuals!AH38*Residuals!AH38</f>
        <v>0.23038505315118185</v>
      </c>
      <c r="AI38">
        <f>Residuals!AI38*Residuals!AI38</f>
        <v>0.025399167029426357</v>
      </c>
      <c r="AJ38">
        <f>Residuals!AJ38*Residuals!AJ38</f>
        <v>0.07448815148017346</v>
      </c>
      <c r="AK38">
        <f>Residuals!AK38*Residuals!AK38</f>
        <v>0.0738503633819647</v>
      </c>
      <c r="AL38">
        <f>Residuals!AL38*Residuals!AL38</f>
        <v>0.4443901434043317</v>
      </c>
      <c r="AM38">
        <f>Residuals!AM38*Residuals!AM38</f>
        <v>2.2144170565706385</v>
      </c>
      <c r="AN38">
        <f>Residuals!AN38*Residuals!AN38</f>
        <v>1.5280886431243919</v>
      </c>
      <c r="AO38">
        <f>Residuals!AO38*Residuals!AO38</f>
        <v>1.3877088974739777</v>
      </c>
      <c r="AP38">
        <f>Residuals!AP38*Residuals!AP38</f>
        <v>1.9052446100885254</v>
      </c>
      <c r="AQ38">
        <f>Residuals!AQ38*Residuals!AQ38</f>
        <v>0.21200177614307256</v>
      </c>
      <c r="AR38">
        <f>Residuals!AR38*Residuals!AR38</f>
        <v>1.998394722377369</v>
      </c>
    </row>
    <row r="39" spans="1:44" ht="12.75">
      <c r="A39" s="1">
        <v>97</v>
      </c>
      <c r="B39">
        <f>Residuals!B39*Residuals!B39</f>
        <v>0.42803514316458513</v>
      </c>
      <c r="C39">
        <f>Residuals!C39*Residuals!C39</f>
        <v>0.7129238826530905</v>
      </c>
      <c r="D39">
        <f>Residuals!D39*Residuals!D39</f>
        <v>3.753539493286688</v>
      </c>
      <c r="E39">
        <f>Residuals!E39*Residuals!E39</f>
        <v>2.408717637962851</v>
      </c>
      <c r="F39">
        <f>Residuals!F39*Residuals!F39</f>
        <v>0.9882170938602534</v>
      </c>
      <c r="G39">
        <f>Residuals!G39*Residuals!G39</f>
        <v>3.63863939112927</v>
      </c>
      <c r="H39">
        <f>Residuals!H39*Residuals!H39</f>
        <v>2.3005304625584406</v>
      </c>
      <c r="I39">
        <f>Residuals!I39*Residuals!I39</f>
        <v>0.6059552912448486</v>
      </c>
      <c r="J39">
        <f>Residuals!J39*Residuals!J39</f>
        <v>3.401931980390702</v>
      </c>
      <c r="K39">
        <f>Residuals!K39*Residuals!K39</f>
        <v>3.2827568147090913</v>
      </c>
      <c r="L39">
        <f>Residuals!L39*Residuals!L39</f>
        <v>6.198449501272757</v>
      </c>
      <c r="M39">
        <f>Residuals!M39*Residuals!M39</f>
        <v>0.3289543791804159</v>
      </c>
      <c r="N39">
        <f>Residuals!N39*Residuals!N39</f>
        <v>0.012414419190758162</v>
      </c>
      <c r="O39">
        <f>Residuals!O39*Residuals!O39</f>
        <v>1.172507632774488</v>
      </c>
      <c r="P39">
        <f>Residuals!P39*Residuals!P39</f>
        <v>0.004457804391696032</v>
      </c>
      <c r="Q39">
        <f>Residuals!Q39*Residuals!Q39</f>
        <v>0.004518012728418812</v>
      </c>
      <c r="R39">
        <f>Residuals!R39*Residuals!R39</f>
        <v>1.075084345528181</v>
      </c>
      <c r="S39">
        <f>Residuals!S39*Residuals!S39</f>
        <v>0.2742390582371836</v>
      </c>
      <c r="T39">
        <f>Residuals!T39*Residuals!T39</f>
        <v>0.28547786456501023</v>
      </c>
      <c r="U39">
        <f>Residuals!U39*Residuals!U39</f>
        <v>4.937410707312715</v>
      </c>
      <c r="V39">
        <f>Residuals!V39*Residuals!V39</f>
        <v>3.0869999115984985</v>
      </c>
      <c r="W39">
        <f>Residuals!W39*Residuals!W39</f>
        <v>1.1637881481332546</v>
      </c>
      <c r="X39">
        <f>Residuals!X39*Residuals!X39</f>
        <v>1.369709237878715</v>
      </c>
      <c r="Y39">
        <f>Residuals!Y39*Residuals!Y39</f>
        <v>1.543959533943243</v>
      </c>
      <c r="Z39">
        <f>Residuals!Z39*Residuals!Z39</f>
        <v>0.018544398985187366</v>
      </c>
      <c r="AA39">
        <f>Residuals!AA39*Residuals!AA39</f>
        <v>2.030724619147355</v>
      </c>
      <c r="AB39">
        <f>Residuals!AB39*Residuals!AB39</f>
        <v>3.3627118281007746</v>
      </c>
      <c r="AC39">
        <f>Residuals!AC39*Residuals!AC39</f>
        <v>1.0578771874130488</v>
      </c>
      <c r="AD39">
        <f>Residuals!AD39*Residuals!AD39</f>
        <v>0.9044299913401745</v>
      </c>
      <c r="AE39">
        <f>Residuals!AE39*Residuals!AE39</f>
        <v>0.004370788657489651</v>
      </c>
      <c r="AF39">
        <f>Residuals!AF39*Residuals!AF39</f>
        <v>0.7174320722248441</v>
      </c>
      <c r="AG39">
        <f>Residuals!AG39*Residuals!AG39</f>
        <v>1.270084080505094</v>
      </c>
      <c r="AH39">
        <f>Residuals!AH39*Residuals!AH39</f>
        <v>1.9207246504656887</v>
      </c>
      <c r="AI39">
        <f>Residuals!AI39*Residuals!AI39</f>
        <v>0.054939077327864266</v>
      </c>
      <c r="AJ39">
        <f>Residuals!AJ39*Residuals!AJ39</f>
        <v>0.00245706707776396</v>
      </c>
      <c r="AK39">
        <f>Residuals!AK39*Residuals!AK39</f>
        <v>0.2740943994629929</v>
      </c>
      <c r="AL39">
        <f>Residuals!AL39*Residuals!AL39</f>
        <v>0.2247066917627639</v>
      </c>
      <c r="AM39">
        <f>Residuals!AM39*Residuals!AM39</f>
        <v>2.169783408624603</v>
      </c>
      <c r="AN39">
        <f>Residuals!AN39*Residuals!AN39</f>
        <v>0.35853006866567066</v>
      </c>
      <c r="AO39">
        <f>Residuals!AO39*Residuals!AO39</f>
        <v>0.676263649963262</v>
      </c>
      <c r="AP39">
        <f>Residuals!AP39*Residuals!AP39</f>
        <v>0.20400722358108997</v>
      </c>
      <c r="AQ39">
        <f>Residuals!AQ39*Residuals!AQ39</f>
        <v>0.46388503480572524</v>
      </c>
      <c r="AR39">
        <f>Residuals!AR39*Residuals!AR39</f>
        <v>1.5974217494651737</v>
      </c>
    </row>
    <row r="40" spans="1:44" ht="12.75">
      <c r="A40" s="1">
        <v>98</v>
      </c>
      <c r="B40">
        <f>Residuals!B40*Residuals!B40</f>
        <v>3.0630462195905173</v>
      </c>
      <c r="C40">
        <f>Residuals!C40*Residuals!C40</f>
        <v>2.0159375080290727</v>
      </c>
      <c r="D40">
        <f>Residuals!D40*Residuals!D40</f>
        <v>2.4036950573928753</v>
      </c>
      <c r="E40">
        <f>Residuals!E40*Residuals!E40</f>
        <v>0.38036770008402443</v>
      </c>
      <c r="F40">
        <f>Residuals!F40*Residuals!F40</f>
        <v>3.5829118212752102</v>
      </c>
      <c r="G40">
        <f>Residuals!G40*Residuals!G40</f>
        <v>0.0335387710907559</v>
      </c>
      <c r="H40">
        <f>Residuals!H40*Residuals!H40</f>
        <v>1.217493067723911</v>
      </c>
      <c r="I40">
        <f>Residuals!I40*Residuals!I40</f>
        <v>3.677574667605079</v>
      </c>
      <c r="J40">
        <f>Residuals!J40*Residuals!J40</f>
        <v>1.8129448474239735</v>
      </c>
      <c r="K40">
        <f>Residuals!K40*Residuals!K40</f>
        <v>0.38793238169534017</v>
      </c>
      <c r="L40">
        <f>Residuals!L40*Residuals!L40</f>
        <v>0.23084981659335965</v>
      </c>
      <c r="M40">
        <f>Residuals!M40*Residuals!M40</f>
        <v>0.5829467300726339</v>
      </c>
      <c r="N40">
        <f>Residuals!N40*Residuals!N40</f>
        <v>0.5774909776260005</v>
      </c>
      <c r="O40">
        <f>Residuals!O40*Residuals!O40</f>
        <v>2.871257087756104</v>
      </c>
      <c r="P40">
        <f>Residuals!P40*Residuals!P40</f>
        <v>0.4383131148660317</v>
      </c>
      <c r="Q40">
        <f>Residuals!Q40*Residuals!Q40</f>
        <v>0.000521967147488117</v>
      </c>
      <c r="R40">
        <f>Residuals!R40*Residuals!R40</f>
        <v>0.2003469486280987</v>
      </c>
      <c r="S40">
        <f>Residuals!S40*Residuals!S40</f>
        <v>3.0189185161775627</v>
      </c>
      <c r="T40">
        <f>Residuals!T40*Residuals!T40</f>
        <v>0.8217724893498067</v>
      </c>
      <c r="U40">
        <f>Residuals!U40*Residuals!U40</f>
        <v>0.45958007384355465</v>
      </c>
      <c r="V40">
        <f>Residuals!V40*Residuals!V40</f>
        <v>1.1131055692578016</v>
      </c>
      <c r="W40">
        <f>Residuals!W40*Residuals!W40</f>
        <v>3.413937888790469</v>
      </c>
      <c r="X40">
        <f>Residuals!X40*Residuals!X40</f>
        <v>1.1929656974753753</v>
      </c>
      <c r="Y40">
        <f>Residuals!Y40*Residuals!Y40</f>
        <v>2.945650774170056</v>
      </c>
      <c r="Z40">
        <f>Residuals!Z40*Residuals!Z40</f>
        <v>0.49174238430027295</v>
      </c>
      <c r="AA40">
        <f>Residuals!AA40*Residuals!AA40</f>
        <v>0.520343147453232</v>
      </c>
      <c r="AB40">
        <f>Residuals!AB40*Residuals!AB40</f>
        <v>1.7310622187055404</v>
      </c>
      <c r="AC40">
        <f>Residuals!AC40*Residuals!AC40</f>
        <v>0.30083201495391</v>
      </c>
      <c r="AD40">
        <f>Residuals!AD40*Residuals!AD40</f>
        <v>0.8316254104818098</v>
      </c>
      <c r="AE40">
        <f>Residuals!AE40*Residuals!AE40</f>
        <v>2.8402386362518035</v>
      </c>
      <c r="AF40">
        <f>Residuals!AF40*Residuals!AF40</f>
        <v>0.16760357945811327</v>
      </c>
      <c r="AG40">
        <f>Residuals!AG40*Residuals!AG40</f>
        <v>2.889838747333562</v>
      </c>
      <c r="AH40">
        <f>Residuals!AH40*Residuals!AH40</f>
        <v>0.054185538073673475</v>
      </c>
      <c r="AI40">
        <f>Residuals!AI40*Residuals!AI40</f>
        <v>3.825274005994748</v>
      </c>
      <c r="AJ40">
        <f>Residuals!AJ40*Residuals!AJ40</f>
        <v>0.39483871090398975</v>
      </c>
      <c r="AK40">
        <f>Residuals!AK40*Residuals!AK40</f>
        <v>0.3229607112998939</v>
      </c>
      <c r="AL40">
        <f>Residuals!AL40*Residuals!AL40</f>
        <v>2.7482092073889923</v>
      </c>
      <c r="AM40">
        <f>Residuals!AM40*Residuals!AM40</f>
        <v>1.2427136846471925</v>
      </c>
      <c r="AN40">
        <f>Residuals!AN40*Residuals!AN40</f>
        <v>0.048116288103701346</v>
      </c>
      <c r="AO40">
        <f>Residuals!AO40*Residuals!AO40</f>
        <v>1.0206743893529069</v>
      </c>
      <c r="AP40">
        <f>Residuals!AP40*Residuals!AP40</f>
        <v>3.280609857409441</v>
      </c>
      <c r="AQ40">
        <f>Residuals!AQ40*Residuals!AQ40</f>
        <v>1.3258449690667484</v>
      </c>
      <c r="AR40">
        <f>Residuals!AR40*Residuals!AR40</f>
        <v>3.5502324281020465</v>
      </c>
    </row>
    <row r="41" spans="1:44" ht="12.75">
      <c r="A41" s="1">
        <v>99</v>
      </c>
      <c r="B41">
        <f>Residuals!B41*Residuals!B41</f>
        <v>1.8149493476602978</v>
      </c>
      <c r="C41">
        <f>Residuals!C41*Residuals!C41</f>
        <v>0.9230087438035804</v>
      </c>
      <c r="D41">
        <f>Residuals!D41*Residuals!D41</f>
        <v>0.5793156349021799</v>
      </c>
      <c r="E41">
        <f>Residuals!E41*Residuals!E41</f>
        <v>0.16384575256722156</v>
      </c>
      <c r="F41">
        <f>Residuals!F41*Residuals!F41</f>
        <v>2.445080462582658</v>
      </c>
      <c r="G41">
        <f>Residuals!G41*Residuals!G41</f>
        <v>1.5501394963950674</v>
      </c>
      <c r="H41">
        <f>Residuals!H41*Residuals!H41</f>
        <v>4.900112222211505</v>
      </c>
      <c r="I41">
        <f>Residuals!I41*Residuals!I41</f>
        <v>3.0192527888653085</v>
      </c>
      <c r="J41">
        <f>Residuals!J41*Residuals!J41</f>
        <v>4.227607855140498</v>
      </c>
      <c r="K41">
        <f>Residuals!K41*Residuals!K41</f>
        <v>0.13207750756032557</v>
      </c>
      <c r="L41">
        <f>Residuals!L41*Residuals!L41</f>
        <v>2.6377490820267346</v>
      </c>
      <c r="M41">
        <f>Residuals!M41*Residuals!M41</f>
        <v>0.6197349142156661</v>
      </c>
      <c r="N41">
        <f>Residuals!N41*Residuals!N41</f>
        <v>4.7448826706044365</v>
      </c>
      <c r="O41">
        <f>Residuals!O41*Residuals!O41</f>
        <v>0.00045339328671435865</v>
      </c>
      <c r="P41">
        <f>Residuals!P41*Residuals!P41</f>
        <v>1.4245452244322931</v>
      </c>
      <c r="Q41">
        <f>Residuals!Q41*Residuals!Q41</f>
        <v>1.312487011949023</v>
      </c>
      <c r="R41">
        <f>Residuals!R41*Residuals!R41</f>
        <v>8.92735020633463</v>
      </c>
      <c r="S41">
        <f>Residuals!S41*Residuals!S41</f>
        <v>0.03795633996381032</v>
      </c>
      <c r="T41">
        <f>Residuals!T41*Residuals!T41</f>
        <v>0.6981557043456985</v>
      </c>
      <c r="U41">
        <f>Residuals!U41*Residuals!U41</f>
        <v>2.302822855379886</v>
      </c>
      <c r="V41">
        <f>Residuals!V41*Residuals!V41</f>
        <v>0.005739883188996262</v>
      </c>
      <c r="W41">
        <f>Residuals!W41*Residuals!W41</f>
        <v>4.8097947485659756</v>
      </c>
      <c r="X41">
        <f>Residuals!X41*Residuals!X41</f>
        <v>6.850228292035771</v>
      </c>
      <c r="Y41">
        <f>Residuals!Y41*Residuals!Y41</f>
        <v>0.656625357743959</v>
      </c>
      <c r="Z41">
        <f>Residuals!Z41*Residuals!Z41</f>
        <v>0.3876425030785565</v>
      </c>
      <c r="AA41">
        <f>Residuals!AA41*Residuals!AA41</f>
        <v>2.7047924168527167</v>
      </c>
      <c r="AB41">
        <f>Residuals!AB41*Residuals!AB41</f>
        <v>11.097305350527872</v>
      </c>
      <c r="AC41">
        <f>Residuals!AC41*Residuals!AC41</f>
        <v>0.49089553337701136</v>
      </c>
      <c r="AD41">
        <f>Residuals!AD41*Residuals!AD41</f>
        <v>0.3680116924835676</v>
      </c>
      <c r="AE41">
        <f>Residuals!AE41*Residuals!AE41</f>
        <v>1.0349439137700704</v>
      </c>
      <c r="AF41">
        <f>Residuals!AF41*Residuals!AF41</f>
        <v>0.08463534685648857</v>
      </c>
      <c r="AG41">
        <f>Residuals!AG41*Residuals!AG41</f>
        <v>1.292620407435603</v>
      </c>
      <c r="AH41">
        <f>Residuals!AH41*Residuals!AH41</f>
        <v>0.029895389355216163</v>
      </c>
      <c r="AI41">
        <f>Residuals!AI41*Residuals!AI41</f>
        <v>0.1231847966231901</v>
      </c>
      <c r="AJ41">
        <f>Residuals!AJ41*Residuals!AJ41</f>
        <v>0.30289841812509166</v>
      </c>
      <c r="AK41">
        <f>Residuals!AK41*Residuals!AK41</f>
        <v>0.0970258188753389</v>
      </c>
      <c r="AL41">
        <f>Residuals!AL41*Residuals!AL41</f>
        <v>0.3550329024464267</v>
      </c>
      <c r="AM41">
        <f>Residuals!AM41*Residuals!AM41</f>
        <v>0.5389669602239336</v>
      </c>
      <c r="AN41">
        <f>Residuals!AN41*Residuals!AN41</f>
        <v>0.056294170434080464</v>
      </c>
      <c r="AO41">
        <f>Residuals!AO41*Residuals!AO41</f>
        <v>3.8785886005633983</v>
      </c>
      <c r="AP41">
        <f>Residuals!AP41*Residuals!AP41</f>
        <v>2.473039194573936</v>
      </c>
      <c r="AQ41">
        <f>Residuals!AQ41*Residuals!AQ41</f>
        <v>2.6831338766747037</v>
      </c>
      <c r="AR41">
        <f>Residuals!AR41*Residuals!AR41</f>
        <v>6.345602183444812</v>
      </c>
    </row>
    <row r="42" spans="1:44" ht="12.75">
      <c r="A42" s="1">
        <v>100</v>
      </c>
      <c r="B42">
        <f>Residuals!B42*Residuals!B42</f>
        <v>1.3577390677587766</v>
      </c>
      <c r="C42">
        <f>Residuals!C42*Residuals!C42</f>
        <v>0.3156554778500673</v>
      </c>
      <c r="D42">
        <f>Residuals!D42*Residuals!D42</f>
        <v>0.8102821760184568</v>
      </c>
      <c r="E42">
        <f>Residuals!E42*Residuals!E42</f>
        <v>3.0588100899051787</v>
      </c>
      <c r="F42">
        <f>Residuals!F42*Residuals!F42</f>
        <v>0.1314218368582301</v>
      </c>
      <c r="G42">
        <f>Residuals!G42*Residuals!G42</f>
        <v>3.051531147706935</v>
      </c>
      <c r="H42">
        <f>Residuals!H42*Residuals!H42</f>
        <v>0.0024825491827433657</v>
      </c>
      <c r="I42">
        <f>Residuals!I42*Residuals!I42</f>
        <v>1.7736405223012652</v>
      </c>
      <c r="J42">
        <f>Residuals!J42*Residuals!J42</f>
        <v>0.06840076030283747</v>
      </c>
      <c r="K42">
        <f>Residuals!K42*Residuals!K42</f>
        <v>1.7244424948822772</v>
      </c>
      <c r="L42">
        <f>Residuals!L42*Residuals!L42</f>
        <v>9.305834851188969E-05</v>
      </c>
      <c r="M42">
        <f>Residuals!M42*Residuals!M42</f>
        <v>0.056693876326196255</v>
      </c>
      <c r="N42">
        <f>Residuals!N42*Residuals!N42</f>
        <v>0.12261197224841928</v>
      </c>
      <c r="O42">
        <f>Residuals!O42*Residuals!O42</f>
        <v>0.055797568233129397</v>
      </c>
      <c r="P42">
        <f>Residuals!P42*Residuals!P42</f>
        <v>3.819577093062648</v>
      </c>
      <c r="Q42">
        <f>Residuals!Q42*Residuals!Q42</f>
        <v>0.05837954628353297</v>
      </c>
      <c r="R42">
        <f>Residuals!R42*Residuals!R42</f>
        <v>1.2968212838841655</v>
      </c>
      <c r="S42">
        <f>Residuals!S42*Residuals!S42</f>
        <v>1.4479669969551263</v>
      </c>
      <c r="T42">
        <f>Residuals!T42*Residuals!T42</f>
        <v>1.8873062339155913</v>
      </c>
      <c r="U42">
        <f>Residuals!U42*Residuals!U42</f>
        <v>0.5460139069604292</v>
      </c>
      <c r="V42">
        <f>Residuals!V42*Residuals!V42</f>
        <v>7.300102242361336E-05</v>
      </c>
      <c r="W42">
        <f>Residuals!W42*Residuals!W42</f>
        <v>4.157393469012254</v>
      </c>
      <c r="X42">
        <f>Residuals!X42*Residuals!X42</f>
        <v>0.07976256328872176</v>
      </c>
      <c r="Y42">
        <f>Residuals!Y42*Residuals!Y42</f>
        <v>0.031179505852542012</v>
      </c>
      <c r="Z42">
        <f>Residuals!Z42*Residuals!Z42</f>
        <v>1.5226068262571746</v>
      </c>
      <c r="AA42">
        <f>Residuals!AA42*Residuals!AA42</f>
        <v>3.2071724685271685</v>
      </c>
      <c r="AB42">
        <f>Residuals!AB42*Residuals!AB42</f>
        <v>0.8655874508144126</v>
      </c>
      <c r="AC42">
        <f>Residuals!AC42*Residuals!AC42</f>
        <v>1.7388314765123174</v>
      </c>
      <c r="AD42">
        <f>Residuals!AD42*Residuals!AD42</f>
        <v>0.13519280005199877</v>
      </c>
      <c r="AE42">
        <f>Residuals!AE42*Residuals!AE42</f>
        <v>0.26236918070319204</v>
      </c>
      <c r="AF42">
        <f>Residuals!AF42*Residuals!AF42</f>
        <v>1.6641015758375113</v>
      </c>
      <c r="AG42">
        <f>Residuals!AG42*Residuals!AG42</f>
        <v>0.7044605291437572</v>
      </c>
      <c r="AH42">
        <f>Residuals!AH42*Residuals!AH42</f>
        <v>0.0493394784230087</v>
      </c>
      <c r="AI42">
        <f>Residuals!AI42*Residuals!AI42</f>
        <v>1.8570169309917393</v>
      </c>
      <c r="AJ42">
        <f>Residuals!AJ42*Residuals!AJ42</f>
        <v>0.9468667527409221</v>
      </c>
      <c r="AK42">
        <f>Residuals!AK42*Residuals!AK42</f>
        <v>0.27091730139403086</v>
      </c>
      <c r="AL42">
        <f>Residuals!AL42*Residuals!AL42</f>
        <v>0.5450464548026507</v>
      </c>
      <c r="AM42">
        <f>Residuals!AM42*Residuals!AM42</f>
        <v>0.2952867039906259</v>
      </c>
      <c r="AN42">
        <f>Residuals!AN42*Residuals!AN42</f>
        <v>0.18063287066817682</v>
      </c>
      <c r="AO42">
        <f>Residuals!AO42*Residuals!AO42</f>
        <v>0.35163773431626083</v>
      </c>
      <c r="AP42">
        <f>Residuals!AP42*Residuals!AP42</f>
        <v>2.274436909223748</v>
      </c>
      <c r="AQ42">
        <f>Residuals!AQ42*Residuals!AQ42</f>
        <v>1.5911055200640143</v>
      </c>
      <c r="AR42">
        <f>Residuals!AR42*Residuals!AR42</f>
        <v>1.9746497900965747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A1" sqref="A1"/>
    </sheetView>
  </sheetViews>
  <sheetFormatPr defaultColWidth="9.140625" defaultRowHeight="12.75"/>
  <sheetData>
    <row r="1" spans="2:44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</row>
    <row r="2" spans="1:44" ht="12.75">
      <c r="A2" s="1">
        <v>60</v>
      </c>
      <c r="B2">
        <f>(Deaths!B2-'Fitted deaths'!B2)/SQRT(Exp!B2)</f>
        <v>-0.9667566701729111</v>
      </c>
      <c r="C2">
        <f>(Deaths!C2-'Fitted deaths'!C2)/SQRT(Exp!C2)</f>
        <v>-1.5134624444981772</v>
      </c>
      <c r="D2">
        <f>(Deaths!D2-'Fitted deaths'!D2)/SQRT(Exp!D2)</f>
        <v>-1.0177240719292278</v>
      </c>
      <c r="E2">
        <f>(Deaths!E2-'Fitted deaths'!E2)/SQRT(Exp!E2)</f>
        <v>-1.730506112931652</v>
      </c>
      <c r="F2">
        <f>(Deaths!F2-'Fitted deaths'!F2)/SQRT(Exp!F2)</f>
        <v>-0.9226741664928071</v>
      </c>
      <c r="G2">
        <f>(Deaths!G2-'Fitted deaths'!G2)/SQRT(Exp!G2)</f>
        <v>-1.0286660919969968</v>
      </c>
      <c r="H2">
        <f>(Deaths!H2-'Fitted deaths'!H2)/SQRT(Exp!H2)</f>
        <v>-1.5378069719455825</v>
      </c>
      <c r="I2">
        <f>(Deaths!I2-'Fitted deaths'!I2)/SQRT(Exp!I2)</f>
        <v>-1.0337662447033737</v>
      </c>
      <c r="J2">
        <f>(Deaths!J2-'Fitted deaths'!J2)/SQRT(Exp!J2)</f>
        <v>-0.5542168913181504</v>
      </c>
      <c r="K2">
        <f>(Deaths!K2-'Fitted deaths'!K2)/SQRT(Exp!K2)</f>
        <v>-0.4603797949229788</v>
      </c>
      <c r="L2">
        <f>(Deaths!L2-'Fitted deaths'!L2)/SQRT(Exp!L2)</f>
        <v>-0.6729103647804774</v>
      </c>
      <c r="M2">
        <f>(Deaths!M2-'Fitted deaths'!M2)/SQRT(Exp!M2)</f>
        <v>-0.6058435949253054</v>
      </c>
      <c r="N2">
        <f>(Deaths!N2-'Fitted deaths'!N2)/SQRT(Exp!N2)</f>
        <v>-0.8974883789975244</v>
      </c>
      <c r="O2">
        <f>(Deaths!O2-'Fitted deaths'!O2)/SQRT(Exp!O2)</f>
        <v>-0.5645511008127758</v>
      </c>
      <c r="P2">
        <f>(Deaths!P2-'Fitted deaths'!P2)/SQRT(Exp!P2)</f>
        <v>-0.10640620956948531</v>
      </c>
      <c r="Q2">
        <f>(Deaths!Q2-'Fitted deaths'!Q2)/SQRT(Exp!Q2)</f>
        <v>0.0558243927590212</v>
      </c>
      <c r="R2">
        <f>(Deaths!R2-'Fitted deaths'!R2)/SQRT(Exp!R2)</f>
        <v>-0.027757975932163954</v>
      </c>
      <c r="S2">
        <f>(Deaths!S2-'Fitted deaths'!S2)/SQRT(Exp!S2)</f>
        <v>-0.26983000535037055</v>
      </c>
      <c r="T2">
        <f>(Deaths!T2-'Fitted deaths'!T2)/SQRT(Exp!T2)</f>
        <v>-0.708364539602497</v>
      </c>
      <c r="U2">
        <f>(Deaths!U2-'Fitted deaths'!U2)/SQRT(Exp!U2)</f>
        <v>0.709611877438413</v>
      </c>
      <c r="V2">
        <f>(Deaths!V2-'Fitted deaths'!V2)/SQRT(Exp!V2)</f>
        <v>-0.250638252976706</v>
      </c>
      <c r="W2">
        <f>(Deaths!W2-'Fitted deaths'!W2)/SQRT(Exp!W2)</f>
        <v>-0.22676678174164241</v>
      </c>
      <c r="X2">
        <f>(Deaths!X2-'Fitted deaths'!X2)/SQRT(Exp!X2)</f>
        <v>-0.5712597504640525</v>
      </c>
      <c r="Y2">
        <f>(Deaths!Y2-'Fitted deaths'!Y2)/SQRT(Exp!Y2)</f>
        <v>-0.6346438295695677</v>
      </c>
      <c r="Z2">
        <f>(Deaths!Z2-'Fitted deaths'!Z2)/SQRT(Exp!Z2)</f>
        <v>0.3723330662798694</v>
      </c>
      <c r="AA2">
        <f>(Deaths!AA2-'Fitted deaths'!AA2)/SQRT(Exp!AA2)</f>
        <v>0.3551488172490997</v>
      </c>
      <c r="AB2">
        <f>(Deaths!AB2-'Fitted deaths'!AB2)/SQRT(Exp!AB2)</f>
        <v>-0.38427136644843013</v>
      </c>
      <c r="AC2">
        <f>(Deaths!AC2-'Fitted deaths'!AC2)/SQRT(Exp!AC2)</f>
        <v>-0.3744457122552682</v>
      </c>
      <c r="AD2">
        <f>(Deaths!AD2-'Fitted deaths'!AD2)/SQRT(Exp!AD2)</f>
        <v>-0.5957131916963122</v>
      </c>
      <c r="AE2">
        <f>(Deaths!AE2-'Fitted deaths'!AE2)/SQRT(Exp!AE2)</f>
        <v>0.3354696882572465</v>
      </c>
      <c r="AF2">
        <f>(Deaths!AF2-'Fitted deaths'!AF2)/SQRT(Exp!AF2)</f>
        <v>0.018488348989171934</v>
      </c>
      <c r="AG2">
        <f>(Deaths!AG2-'Fitted deaths'!AG2)/SQRT(Exp!AG2)</f>
        <v>-0.08728718631311538</v>
      </c>
      <c r="AH2">
        <f>(Deaths!AH2-'Fitted deaths'!AH2)/SQRT(Exp!AH2)</f>
        <v>-0.15234507340056153</v>
      </c>
      <c r="AI2">
        <f>(Deaths!AI2-'Fitted deaths'!AI2)/SQRT(Exp!AI2)</f>
        <v>-0.6364177647258639</v>
      </c>
      <c r="AJ2">
        <f>(Deaths!AJ2-'Fitted deaths'!AJ2)/SQRT(Exp!AJ2)</f>
        <v>0.3800690958035031</v>
      </c>
      <c r="AK2">
        <f>(Deaths!AK2-'Fitted deaths'!AK2)/SQRT(Exp!AK2)</f>
        <v>0.12526752932726565</v>
      </c>
      <c r="AL2">
        <f>(Deaths!AL2-'Fitted deaths'!AL2)/SQRT(Exp!AL2)</f>
        <v>-0.03842524226264499</v>
      </c>
      <c r="AM2">
        <f>(Deaths!AM2-'Fitted deaths'!AM2)/SQRT(Exp!AM2)</f>
        <v>-0.1607789953343451</v>
      </c>
      <c r="AN2">
        <f>(Deaths!AN2-'Fitted deaths'!AN2)/SQRT(Exp!AN2)</f>
        <v>-0.0841345729887536</v>
      </c>
      <c r="AO2">
        <f>(Deaths!AO2-'Fitted deaths'!AO2)/SQRT(Exp!AO2)</f>
        <v>0.220477154127869</v>
      </c>
      <c r="AP2">
        <f>(Deaths!AP2-'Fitted deaths'!AP2)/SQRT(Exp!AP2)</f>
        <v>-0.1667887905541622</v>
      </c>
      <c r="AQ2">
        <f>(Deaths!AQ2-'Fitted deaths'!AQ2)/SQRT(Exp!AQ2)</f>
        <v>0.0077587867945607646</v>
      </c>
      <c r="AR2">
        <f>(Deaths!AR2-'Fitted deaths'!AR2)/SQRT(Exp!AR2)</f>
        <v>0.06424602171848846</v>
      </c>
    </row>
    <row r="3" spans="1:44" ht="12.75">
      <c r="A3" s="1">
        <v>61</v>
      </c>
      <c r="B3">
        <f>(Deaths!B3-'Fitted deaths'!B3)/SQRT(Exp!B3)</f>
        <v>-0.9082835966429802</v>
      </c>
      <c r="C3">
        <f>(Deaths!C3-'Fitted deaths'!C3)/SQRT(Exp!C3)</f>
        <v>-0.7458964981694316</v>
      </c>
      <c r="D3">
        <f>(Deaths!D3-'Fitted deaths'!D3)/SQRT(Exp!D3)</f>
        <v>-1.4620063258457892</v>
      </c>
      <c r="E3">
        <f>(Deaths!E3-'Fitted deaths'!E3)/SQRT(Exp!E3)</f>
        <v>-1.8682285034806494</v>
      </c>
      <c r="F3">
        <f>(Deaths!F3-'Fitted deaths'!F3)/SQRT(Exp!F3)</f>
        <v>-1.5184920871624523</v>
      </c>
      <c r="G3">
        <f>(Deaths!G3-'Fitted deaths'!G3)/SQRT(Exp!G3)</f>
        <v>-0.8809720526949092</v>
      </c>
      <c r="H3">
        <f>(Deaths!H3-'Fitted deaths'!H3)/SQRT(Exp!H3)</f>
        <v>-1.3854605770873927</v>
      </c>
      <c r="I3">
        <f>(Deaths!I3-'Fitted deaths'!I3)/SQRT(Exp!I3)</f>
        <v>-1.2220616204810157</v>
      </c>
      <c r="J3">
        <f>(Deaths!J3-'Fitted deaths'!J3)/SQRT(Exp!J3)</f>
        <v>-0.6134110135032358</v>
      </c>
      <c r="K3">
        <f>(Deaths!K3-'Fitted deaths'!K3)/SQRT(Exp!K3)</f>
        <v>-0.9539758355465886</v>
      </c>
      <c r="L3">
        <f>(Deaths!L3-'Fitted deaths'!L3)/SQRT(Exp!L3)</f>
        <v>-0.5975306564938818</v>
      </c>
      <c r="M3">
        <f>(Deaths!M3-'Fitted deaths'!M3)/SQRT(Exp!M3)</f>
        <v>-0.20519472996521287</v>
      </c>
      <c r="N3">
        <f>(Deaths!N3-'Fitted deaths'!N3)/SQRT(Exp!N3)</f>
        <v>-0.7004890041225722</v>
      </c>
      <c r="O3">
        <f>(Deaths!O3-'Fitted deaths'!O3)/SQRT(Exp!O3)</f>
        <v>-0.8126480388577829</v>
      </c>
      <c r="P3">
        <f>(Deaths!P3-'Fitted deaths'!P3)/SQRT(Exp!P3)</f>
        <v>-0.48045564602528507</v>
      </c>
      <c r="Q3">
        <f>(Deaths!Q3-'Fitted deaths'!Q3)/SQRT(Exp!Q3)</f>
        <v>0.26444574724490477</v>
      </c>
      <c r="R3">
        <f>(Deaths!R3-'Fitted deaths'!R3)/SQRT(Exp!R3)</f>
        <v>-0.22238037012176148</v>
      </c>
      <c r="S3">
        <f>(Deaths!S3-'Fitted deaths'!S3)/SQRT(Exp!S3)</f>
        <v>0.19402571394216014</v>
      </c>
      <c r="T3">
        <f>(Deaths!T3-'Fitted deaths'!T3)/SQRT(Exp!T3)</f>
        <v>-0.0962901384706457</v>
      </c>
      <c r="U3">
        <f>(Deaths!U3-'Fitted deaths'!U3)/SQRT(Exp!U3)</f>
        <v>-0.8001447072093854</v>
      </c>
      <c r="V3">
        <f>(Deaths!V3-'Fitted deaths'!V3)/SQRT(Exp!V3)</f>
        <v>0.465752742377383</v>
      </c>
      <c r="W3">
        <f>(Deaths!W3-'Fitted deaths'!W3)/SQRT(Exp!W3)</f>
        <v>-0.7340293834962275</v>
      </c>
      <c r="X3">
        <f>(Deaths!X3-'Fitted deaths'!X3)/SQRT(Exp!X3)</f>
        <v>-0.3553710249667716</v>
      </c>
      <c r="Y3">
        <f>(Deaths!Y3-'Fitted deaths'!Y3)/SQRT(Exp!Y3)</f>
        <v>-0.38904077128455744</v>
      </c>
      <c r="Z3">
        <f>(Deaths!Z3-'Fitted deaths'!Z3)/SQRT(Exp!Z3)</f>
        <v>-0.25194423003101335</v>
      </c>
      <c r="AA3">
        <f>(Deaths!AA3-'Fitted deaths'!AA3)/SQRT(Exp!AA3)</f>
        <v>0.6460891615277219</v>
      </c>
      <c r="AB3">
        <f>(Deaths!AB3-'Fitted deaths'!AB3)/SQRT(Exp!AB3)</f>
        <v>0.2867052030864679</v>
      </c>
      <c r="AC3">
        <f>(Deaths!AC3-'Fitted deaths'!AC3)/SQRT(Exp!AC3)</f>
        <v>0.09365900058919803</v>
      </c>
      <c r="AD3">
        <f>(Deaths!AD3-'Fitted deaths'!AD3)/SQRT(Exp!AD3)</f>
        <v>-0.21475714945835034</v>
      </c>
      <c r="AE3">
        <f>(Deaths!AE3-'Fitted deaths'!AE3)/SQRT(Exp!AE3)</f>
        <v>-0.586015977628811</v>
      </c>
      <c r="AF3">
        <f>(Deaths!AF3-'Fitted deaths'!AF3)/SQRT(Exp!AF3)</f>
        <v>0.30777805455117624</v>
      </c>
      <c r="AG3">
        <f>(Deaths!AG3-'Fitted deaths'!AG3)/SQRT(Exp!AG3)</f>
        <v>0.13084365303397313</v>
      </c>
      <c r="AH3">
        <f>(Deaths!AH3-'Fitted deaths'!AH3)/SQRT(Exp!AH3)</f>
        <v>0.12189631188045924</v>
      </c>
      <c r="AI3">
        <f>(Deaths!AI3-'Fitted deaths'!AI3)/SQRT(Exp!AI3)</f>
        <v>-0.21962489319405956</v>
      </c>
      <c r="AJ3">
        <f>(Deaths!AJ3-'Fitted deaths'!AJ3)/SQRT(Exp!AJ3)</f>
        <v>-0.5178956399240525</v>
      </c>
      <c r="AK3">
        <f>(Deaths!AK3-'Fitted deaths'!AK3)/SQRT(Exp!AK3)</f>
        <v>0.2920735547549728</v>
      </c>
      <c r="AL3">
        <f>(Deaths!AL3-'Fitted deaths'!AL3)/SQRT(Exp!AL3)</f>
        <v>0.13527107229135882</v>
      </c>
      <c r="AM3">
        <f>(Deaths!AM3-'Fitted deaths'!AM3)/SQRT(Exp!AM3)</f>
        <v>0.04692406570715898</v>
      </c>
      <c r="AN3">
        <f>(Deaths!AN3-'Fitted deaths'!AN3)/SQRT(Exp!AN3)</f>
        <v>-0.11820750755872977</v>
      </c>
      <c r="AO3">
        <f>(Deaths!AO3-'Fitted deaths'!AO3)/SQRT(Exp!AO3)</f>
        <v>-0.03520109894500301</v>
      </c>
      <c r="AP3">
        <f>(Deaths!AP3-'Fitted deaths'!AP3)/SQRT(Exp!AP3)</f>
        <v>0.10175145727929923</v>
      </c>
      <c r="AQ3">
        <f>(Deaths!AQ3-'Fitted deaths'!AQ3)/SQRT(Exp!AQ3)</f>
        <v>-0.2882316835167257</v>
      </c>
      <c r="AR3">
        <f>(Deaths!AR3-'Fitted deaths'!AR3)/SQRT(Exp!AR3)</f>
        <v>-0.03127575024822062</v>
      </c>
    </row>
    <row r="4" spans="1:44" ht="12.75">
      <c r="A4" s="1">
        <v>62</v>
      </c>
      <c r="B4">
        <f>(Deaths!B4-'Fitted deaths'!B4)/SQRT(Exp!B4)</f>
        <v>-1.3943632578779204</v>
      </c>
      <c r="C4">
        <f>(Deaths!C4-'Fitted deaths'!C4)/SQRT(Exp!C4)</f>
        <v>-0.297127525969413</v>
      </c>
      <c r="D4">
        <f>(Deaths!D4-'Fitted deaths'!D4)/SQRT(Exp!D4)</f>
        <v>0.0008017903566349515</v>
      </c>
      <c r="E4">
        <f>(Deaths!E4-'Fitted deaths'!E4)/SQRT(Exp!E4)</f>
        <v>-1.1647470886535192</v>
      </c>
      <c r="F4">
        <f>(Deaths!F4-'Fitted deaths'!F4)/SQRT(Exp!F4)</f>
        <v>-0.5159556096334038</v>
      </c>
      <c r="G4">
        <f>(Deaths!G4-'Fitted deaths'!G4)/SQRT(Exp!G4)</f>
        <v>-0.8703023217811335</v>
      </c>
      <c r="H4">
        <f>(Deaths!H4-'Fitted deaths'!H4)/SQRT(Exp!H4)</f>
        <v>-1.0661853801284258</v>
      </c>
      <c r="I4">
        <f>(Deaths!I4-'Fitted deaths'!I4)/SQRT(Exp!I4)</f>
        <v>-0.5994960201607373</v>
      </c>
      <c r="J4">
        <f>(Deaths!J4-'Fitted deaths'!J4)/SQRT(Exp!J4)</f>
        <v>-0.004811605392344843</v>
      </c>
      <c r="K4">
        <f>(Deaths!K4-'Fitted deaths'!K4)/SQRT(Exp!K4)</f>
        <v>-0.4181812332782467</v>
      </c>
      <c r="L4">
        <f>(Deaths!L4-'Fitted deaths'!L4)/SQRT(Exp!L4)</f>
        <v>-0.8881418737549043</v>
      </c>
      <c r="M4">
        <f>(Deaths!M4-'Fitted deaths'!M4)/SQRT(Exp!M4)</f>
        <v>-0.1737640291617109</v>
      </c>
      <c r="N4">
        <f>(Deaths!N4-'Fitted deaths'!N4)/SQRT(Exp!N4)</f>
        <v>-0.3671054719950307</v>
      </c>
      <c r="O4">
        <f>(Deaths!O4-'Fitted deaths'!O4)/SQRT(Exp!O4)</f>
        <v>-0.5487709297874939</v>
      </c>
      <c r="P4">
        <f>(Deaths!P4-'Fitted deaths'!P4)/SQRT(Exp!P4)</f>
        <v>-0.2817876645776985</v>
      </c>
      <c r="Q4">
        <f>(Deaths!Q4-'Fitted deaths'!Q4)/SQRT(Exp!Q4)</f>
        <v>-0.42975863972723355</v>
      </c>
      <c r="R4">
        <f>(Deaths!R4-'Fitted deaths'!R4)/SQRT(Exp!R4)</f>
        <v>-0.04029715616333031</v>
      </c>
      <c r="S4">
        <f>(Deaths!S4-'Fitted deaths'!S4)/SQRT(Exp!S4)</f>
        <v>0.09445409191168751</v>
      </c>
      <c r="T4">
        <f>(Deaths!T4-'Fitted deaths'!T4)/SQRT(Exp!T4)</f>
        <v>0.417499021882553</v>
      </c>
      <c r="U4">
        <f>(Deaths!U4-'Fitted deaths'!U4)/SQRT(Exp!U4)</f>
        <v>-0.22273358437621965</v>
      </c>
      <c r="V4">
        <f>(Deaths!V4-'Fitted deaths'!V4)/SQRT(Exp!V4)</f>
        <v>-0.9860671992327402</v>
      </c>
      <c r="W4">
        <f>(Deaths!W4-'Fitted deaths'!W4)/SQRT(Exp!W4)</f>
        <v>0.5620079555590193</v>
      </c>
      <c r="X4">
        <f>(Deaths!X4-'Fitted deaths'!X4)/SQRT(Exp!X4)</f>
        <v>0.005533954858032561</v>
      </c>
      <c r="Y4">
        <f>(Deaths!Y4-'Fitted deaths'!Y4)/SQRT(Exp!Y4)</f>
        <v>-0.24756071246926975</v>
      </c>
      <c r="Z4">
        <f>(Deaths!Z4-'Fitted deaths'!Z4)/SQRT(Exp!Z4)</f>
        <v>-0.4745548634628067</v>
      </c>
      <c r="AA4">
        <f>(Deaths!AA4-'Fitted deaths'!AA4)/SQRT(Exp!AA4)</f>
        <v>-0.16999776508998388</v>
      </c>
      <c r="AB4">
        <f>(Deaths!AB4-'Fitted deaths'!AB4)/SQRT(Exp!AB4)</f>
        <v>0.2946705585638934</v>
      </c>
      <c r="AC4">
        <f>(Deaths!AC4-'Fitted deaths'!AC4)/SQRT(Exp!AC4)</f>
        <v>0.181809060813234</v>
      </c>
      <c r="AD4">
        <f>(Deaths!AD4-'Fitted deaths'!AD4)/SQRT(Exp!AD4)</f>
        <v>-0.11434245246785135</v>
      </c>
      <c r="AE4">
        <f>(Deaths!AE4-'Fitted deaths'!AE4)/SQRT(Exp!AE4)</f>
        <v>-0.48193215951463014</v>
      </c>
      <c r="AF4">
        <f>(Deaths!AF4-'Fitted deaths'!AF4)/SQRT(Exp!AF4)</f>
        <v>-0.9124482524014679</v>
      </c>
      <c r="AG4">
        <f>(Deaths!AG4-'Fitted deaths'!AG4)/SQRT(Exp!AG4)</f>
        <v>0.4210495367373617</v>
      </c>
      <c r="AH4">
        <f>(Deaths!AH4-'Fitted deaths'!AH4)/SQRT(Exp!AH4)</f>
        <v>0.2656418636421965</v>
      </c>
      <c r="AI4">
        <f>(Deaths!AI4-'Fitted deaths'!AI4)/SQRT(Exp!AI4)</f>
        <v>-0.0710759550256125</v>
      </c>
      <c r="AJ4">
        <f>(Deaths!AJ4-'Fitted deaths'!AJ4)/SQRT(Exp!AJ4)</f>
        <v>-0.16373482272126208</v>
      </c>
      <c r="AK4">
        <f>(Deaths!AK4-'Fitted deaths'!AK4)/SQRT(Exp!AK4)</f>
        <v>-0.3854301052655479</v>
      </c>
      <c r="AL4">
        <f>(Deaths!AL4-'Fitted deaths'!AL4)/SQRT(Exp!AL4)</f>
        <v>0.18557751161906405</v>
      </c>
      <c r="AM4">
        <f>(Deaths!AM4-'Fitted deaths'!AM4)/SQRT(Exp!AM4)</f>
        <v>0.21678409498279194</v>
      </c>
      <c r="AN4">
        <f>(Deaths!AN4-'Fitted deaths'!AN4)/SQRT(Exp!AN4)</f>
        <v>0.010479201697004397</v>
      </c>
      <c r="AO4">
        <f>(Deaths!AO4-'Fitted deaths'!AO4)/SQRT(Exp!AO4)</f>
        <v>-0.20722545082175434</v>
      </c>
      <c r="AP4">
        <f>(Deaths!AP4-'Fitted deaths'!AP4)/SQRT(Exp!AP4)</f>
        <v>-0.21245309736297519</v>
      </c>
      <c r="AQ4">
        <f>(Deaths!AQ4-'Fitted deaths'!AQ4)/SQRT(Exp!AQ4)</f>
        <v>0.10029298972171785</v>
      </c>
      <c r="AR4">
        <f>(Deaths!AR4-'Fitted deaths'!AR4)/SQRT(Exp!AR4)</f>
        <v>-0.06986017675078546</v>
      </c>
    </row>
    <row r="5" spans="1:44" ht="12.75">
      <c r="A5" s="1">
        <v>63</v>
      </c>
      <c r="B5">
        <f>(Deaths!B5-'Fitted deaths'!B5)/SQRT(Exp!B5)</f>
        <v>-0.6961971953832108</v>
      </c>
      <c r="C5">
        <f>(Deaths!C5-'Fitted deaths'!C5)/SQRT(Exp!C5)</f>
        <v>-0.7628719169622219</v>
      </c>
      <c r="D5">
        <f>(Deaths!D5-'Fitted deaths'!D5)/SQRT(Exp!D5)</f>
        <v>0.11043234283464531</v>
      </c>
      <c r="E5">
        <f>(Deaths!E5-'Fitted deaths'!E5)/SQRT(Exp!E5)</f>
        <v>-0.5565042746401261</v>
      </c>
      <c r="F5">
        <f>(Deaths!F5-'Fitted deaths'!F5)/SQRT(Exp!F5)</f>
        <v>-1.018164244221454</v>
      </c>
      <c r="G5">
        <f>(Deaths!G5-'Fitted deaths'!G5)/SQRT(Exp!G5)</f>
        <v>-0.6793489363783939</v>
      </c>
      <c r="H5">
        <f>(Deaths!H5-'Fitted deaths'!H5)/SQRT(Exp!H5)</f>
        <v>-1.1270565265315442</v>
      </c>
      <c r="I5">
        <f>(Deaths!I5-'Fitted deaths'!I5)/SQRT(Exp!I5)</f>
        <v>-0.2634348783091378</v>
      </c>
      <c r="J5">
        <f>(Deaths!J5-'Fitted deaths'!J5)/SQRT(Exp!J5)</f>
        <v>0.016421921863106294</v>
      </c>
      <c r="K5">
        <f>(Deaths!K5-'Fitted deaths'!K5)/SQRT(Exp!K5)</f>
        <v>-0.6899764798299176</v>
      </c>
      <c r="L5">
        <f>(Deaths!L5-'Fitted deaths'!L5)/SQRT(Exp!L5)</f>
        <v>-0.853290211997954</v>
      </c>
      <c r="M5">
        <f>(Deaths!M5-'Fitted deaths'!M5)/SQRT(Exp!M5)</f>
        <v>-0.47517608381828963</v>
      </c>
      <c r="N5">
        <f>(Deaths!N5-'Fitted deaths'!N5)/SQRT(Exp!N5)</f>
        <v>-0.3977188466725467</v>
      </c>
      <c r="O5">
        <f>(Deaths!O5-'Fitted deaths'!O5)/SQRT(Exp!O5)</f>
        <v>-0.5767829560785666</v>
      </c>
      <c r="P5">
        <f>(Deaths!P5-'Fitted deaths'!P5)/SQRT(Exp!P5)</f>
        <v>-0.5596432075635946</v>
      </c>
      <c r="Q5">
        <f>(Deaths!Q5-'Fitted deaths'!Q5)/SQRT(Exp!Q5)</f>
        <v>0.20180234238904865</v>
      </c>
      <c r="R5">
        <f>(Deaths!R5-'Fitted deaths'!R5)/SQRT(Exp!R5)</f>
        <v>-0.3398937282831754</v>
      </c>
      <c r="S5">
        <f>(Deaths!S5-'Fitted deaths'!S5)/SQRT(Exp!S5)</f>
        <v>0.4548264001285038</v>
      </c>
      <c r="T5">
        <f>(Deaths!T5-'Fitted deaths'!T5)/SQRT(Exp!T5)</f>
        <v>0.24114084070352032</v>
      </c>
      <c r="U5">
        <f>(Deaths!U5-'Fitted deaths'!U5)/SQRT(Exp!U5)</f>
        <v>0.21192886252790688</v>
      </c>
      <c r="V5">
        <f>(Deaths!V5-'Fitted deaths'!V5)/SQRT(Exp!V5)</f>
        <v>-0.40277952140427364</v>
      </c>
      <c r="W5">
        <f>(Deaths!W5-'Fitted deaths'!W5)/SQRT(Exp!W5)</f>
        <v>-1.0673063373504896</v>
      </c>
      <c r="X5">
        <f>(Deaths!X5-'Fitted deaths'!X5)/SQRT(Exp!X5)</f>
        <v>1.262758128458886</v>
      </c>
      <c r="Y5">
        <f>(Deaths!Y5-'Fitted deaths'!Y5)/SQRT(Exp!Y5)</f>
        <v>0.10625310232875479</v>
      </c>
      <c r="Z5">
        <f>(Deaths!Z5-'Fitted deaths'!Z5)/SQRT(Exp!Z5)</f>
        <v>-0.06715545877829567</v>
      </c>
      <c r="AA5">
        <f>(Deaths!AA5-'Fitted deaths'!AA5)/SQRT(Exp!AA5)</f>
        <v>-0.3959250484900815</v>
      </c>
      <c r="AB5">
        <f>(Deaths!AB5-'Fitted deaths'!AB5)/SQRT(Exp!AB5)</f>
        <v>-0.6779919481418395</v>
      </c>
      <c r="AC5">
        <f>(Deaths!AC5-'Fitted deaths'!AC5)/SQRT(Exp!AC5)</f>
        <v>0.46122674507882755</v>
      </c>
      <c r="AD5">
        <f>(Deaths!AD5-'Fitted deaths'!AD5)/SQRT(Exp!AD5)</f>
        <v>-0.07321711240728004</v>
      </c>
      <c r="AE5">
        <f>(Deaths!AE5-'Fitted deaths'!AE5)/SQRT(Exp!AE5)</f>
        <v>-0.19848480030259755</v>
      </c>
      <c r="AF5">
        <f>(Deaths!AF5-'Fitted deaths'!AF5)/SQRT(Exp!AF5)</f>
        <v>-0.1795379345054576</v>
      </c>
      <c r="AG5">
        <f>(Deaths!AG5-'Fitted deaths'!AG5)/SQRT(Exp!AG5)</f>
        <v>-0.5871526777658673</v>
      </c>
      <c r="AH5">
        <f>(Deaths!AH5-'Fitted deaths'!AH5)/SQRT(Exp!AH5)</f>
        <v>0.6162022631986185</v>
      </c>
      <c r="AI5">
        <f>(Deaths!AI5-'Fitted deaths'!AI5)/SQRT(Exp!AI5)</f>
        <v>0.05495823762900908</v>
      </c>
      <c r="AJ5">
        <f>(Deaths!AJ5-'Fitted deaths'!AJ5)/SQRT(Exp!AJ5)</f>
        <v>0.0686251547420247</v>
      </c>
      <c r="AK5">
        <f>(Deaths!AK5-'Fitted deaths'!AK5)/SQRT(Exp!AK5)</f>
        <v>-0.10960948218357384</v>
      </c>
      <c r="AL5">
        <f>(Deaths!AL5-'Fitted deaths'!AL5)/SQRT(Exp!AL5)</f>
        <v>-0.6848602536875484</v>
      </c>
      <c r="AM5">
        <f>(Deaths!AM5-'Fitted deaths'!AM5)/SQRT(Exp!AM5)</f>
        <v>0.4205290583688503</v>
      </c>
      <c r="AN5">
        <f>(Deaths!AN5-'Fitted deaths'!AN5)/SQRT(Exp!AN5)</f>
        <v>0.13227050848322439</v>
      </c>
      <c r="AO5">
        <f>(Deaths!AO5-'Fitted deaths'!AO5)/SQRT(Exp!AO5)</f>
        <v>-0.054748663694143725</v>
      </c>
      <c r="AP5">
        <f>(Deaths!AP5-'Fitted deaths'!AP5)/SQRT(Exp!AP5)</f>
        <v>-0.303862760206917</v>
      </c>
      <c r="AQ5">
        <f>(Deaths!AQ5-'Fitted deaths'!AQ5)/SQRT(Exp!AQ5)</f>
        <v>-0.3489017793358812</v>
      </c>
      <c r="AR5">
        <f>(Deaths!AR5-'Fitted deaths'!AR5)/SQRT(Exp!AR5)</f>
        <v>0.05571656376352468</v>
      </c>
    </row>
    <row r="6" spans="1:44" ht="12.75">
      <c r="A6" s="1">
        <v>64</v>
      </c>
      <c r="B6">
        <f>(Deaths!B6-'Fitted deaths'!B6)/SQRT(Exp!B6)</f>
        <v>-0.878839409787847</v>
      </c>
      <c r="C6">
        <f>(Deaths!C6-'Fitted deaths'!C6)/SQRT(Exp!C6)</f>
        <v>-0.598323797913094</v>
      </c>
      <c r="D6">
        <f>(Deaths!D6-'Fitted deaths'!D6)/SQRT(Exp!D6)</f>
        <v>-0.10785412546457625</v>
      </c>
      <c r="E6">
        <f>(Deaths!E6-'Fitted deaths'!E6)/SQRT(Exp!E6)</f>
        <v>-0.3273190474206327</v>
      </c>
      <c r="F6">
        <f>(Deaths!F6-'Fitted deaths'!F6)/SQRT(Exp!F6)</f>
        <v>0.0012127180936353412</v>
      </c>
      <c r="G6">
        <f>(Deaths!G6-'Fitted deaths'!G6)/SQRT(Exp!G6)</f>
        <v>-0.18541850383093966</v>
      </c>
      <c r="H6">
        <f>(Deaths!H6-'Fitted deaths'!H6)/SQRT(Exp!H6)</f>
        <v>-0.638421714782368</v>
      </c>
      <c r="I6">
        <f>(Deaths!I6-'Fitted deaths'!I6)/SQRT(Exp!I6)</f>
        <v>-0.3879614692140357</v>
      </c>
      <c r="J6">
        <f>(Deaths!J6-'Fitted deaths'!J6)/SQRT(Exp!J6)</f>
        <v>1.0653275073380717</v>
      </c>
      <c r="K6">
        <f>(Deaths!K6-'Fitted deaths'!K6)/SQRT(Exp!K6)</f>
        <v>0.2246294747062982</v>
      </c>
      <c r="L6">
        <f>(Deaths!L6-'Fitted deaths'!L6)/SQRT(Exp!L6)</f>
        <v>-0.4057925864534383</v>
      </c>
      <c r="M6">
        <f>(Deaths!M6-'Fitted deaths'!M6)/SQRT(Exp!M6)</f>
        <v>0.09138007835226777</v>
      </c>
      <c r="N6">
        <f>(Deaths!N6-'Fitted deaths'!N6)/SQRT(Exp!N6)</f>
        <v>-0.2159009696400179</v>
      </c>
      <c r="O6">
        <f>(Deaths!O6-'Fitted deaths'!O6)/SQRT(Exp!O6)</f>
        <v>0.08114376259894451</v>
      </c>
      <c r="P6">
        <f>(Deaths!P6-'Fitted deaths'!P6)/SQRT(Exp!P6)</f>
        <v>-0.2982102274999012</v>
      </c>
      <c r="Q6">
        <f>(Deaths!Q6-'Fitted deaths'!Q6)/SQRT(Exp!Q6)</f>
        <v>0.14047532816260952</v>
      </c>
      <c r="R6">
        <f>(Deaths!R6-'Fitted deaths'!R6)/SQRT(Exp!R6)</f>
        <v>-0.447127353825278</v>
      </c>
      <c r="S6">
        <f>(Deaths!S6-'Fitted deaths'!S6)/SQRT(Exp!S6)</f>
        <v>-0.0158653795605901</v>
      </c>
      <c r="T6">
        <f>(Deaths!T6-'Fitted deaths'!T6)/SQRT(Exp!T6)</f>
        <v>0.7160816771857687</v>
      </c>
      <c r="U6">
        <f>(Deaths!U6-'Fitted deaths'!U6)/SQRT(Exp!U6)</f>
        <v>0.4106079418617503</v>
      </c>
      <c r="V6">
        <f>(Deaths!V6-'Fitted deaths'!V6)/SQRT(Exp!V6)</f>
        <v>0.2586720748247463</v>
      </c>
      <c r="W6">
        <f>(Deaths!W6-'Fitted deaths'!W6)/SQRT(Exp!W6)</f>
        <v>-0.060343013033622744</v>
      </c>
      <c r="X6">
        <f>(Deaths!X6-'Fitted deaths'!X6)/SQRT(Exp!X6)</f>
        <v>-0.9535667042659499</v>
      </c>
      <c r="Y6">
        <f>(Deaths!Y6-'Fitted deaths'!Y6)/SQRT(Exp!Y6)</f>
        <v>0.7250423041368839</v>
      </c>
      <c r="Z6">
        <f>(Deaths!Z6-'Fitted deaths'!Z6)/SQRT(Exp!Z6)</f>
        <v>0.4431638391494757</v>
      </c>
      <c r="AA6">
        <f>(Deaths!AA6-'Fitted deaths'!AA6)/SQRT(Exp!AA6)</f>
        <v>-0.2653112133631443</v>
      </c>
      <c r="AB6">
        <f>(Deaths!AB6-'Fitted deaths'!AB6)/SQRT(Exp!AB6)</f>
        <v>-0.41354874303601624</v>
      </c>
      <c r="AC6">
        <f>(Deaths!AC6-'Fitted deaths'!AC6)/SQRT(Exp!AC6)</f>
        <v>-0.15506570731859137</v>
      </c>
      <c r="AD6">
        <f>(Deaths!AD6-'Fitted deaths'!AD6)/SQRT(Exp!AD6)</f>
        <v>0.4136459649021062</v>
      </c>
      <c r="AE6">
        <f>(Deaths!AE6-'Fitted deaths'!AE6)/SQRT(Exp!AE6)</f>
        <v>0.3213975291743514</v>
      </c>
      <c r="AF6">
        <f>(Deaths!AF6-'Fitted deaths'!AF6)/SQRT(Exp!AF6)</f>
        <v>0.08557091632574333</v>
      </c>
      <c r="AG6">
        <f>(Deaths!AG6-'Fitted deaths'!AG6)/SQRT(Exp!AG6)</f>
        <v>-0.33931036898884803</v>
      </c>
      <c r="AH6">
        <f>(Deaths!AH6-'Fitted deaths'!AH6)/SQRT(Exp!AH6)</f>
        <v>-0.16146686406604324</v>
      </c>
      <c r="AI6">
        <f>(Deaths!AI6-'Fitted deaths'!AI6)/SQRT(Exp!AI6)</f>
        <v>0.5611890058479851</v>
      </c>
      <c r="AJ6">
        <f>(Deaths!AJ6-'Fitted deaths'!AJ6)/SQRT(Exp!AJ6)</f>
        <v>0.5109828513619951</v>
      </c>
      <c r="AK6">
        <f>(Deaths!AK6-'Fitted deaths'!AK6)/SQRT(Exp!AK6)</f>
        <v>0.21278673623681374</v>
      </c>
      <c r="AL6">
        <f>(Deaths!AL6-'Fitted deaths'!AL6)/SQRT(Exp!AL6)</f>
        <v>-0.28988049603812216</v>
      </c>
      <c r="AM6">
        <f>(Deaths!AM6-'Fitted deaths'!AM6)/SQRT(Exp!AM6)</f>
        <v>-0.28950630393372234</v>
      </c>
      <c r="AN6">
        <f>(Deaths!AN6-'Fitted deaths'!AN6)/SQRT(Exp!AN6)</f>
        <v>0.34348739180411003</v>
      </c>
      <c r="AO6">
        <f>(Deaths!AO6-'Fitted deaths'!AO6)/SQRT(Exp!AO6)</f>
        <v>-0.11004838983399681</v>
      </c>
      <c r="AP6">
        <f>(Deaths!AP6-'Fitted deaths'!AP6)/SQRT(Exp!AP6)</f>
        <v>-0.32104083392607086</v>
      </c>
      <c r="AQ6">
        <f>(Deaths!AQ6-'Fitted deaths'!AQ6)/SQRT(Exp!AQ6)</f>
        <v>-0.19439632325016928</v>
      </c>
      <c r="AR6">
        <f>(Deaths!AR6-'Fitted deaths'!AR6)/SQRT(Exp!AR6)</f>
        <v>-0.20589643984699174</v>
      </c>
    </row>
    <row r="7" spans="1:44" ht="12.75">
      <c r="A7" s="1">
        <v>65</v>
      </c>
      <c r="B7">
        <f>(Deaths!B7-'Fitted deaths'!B7)/SQRT(Exp!B7)</f>
        <v>-0.8239788403277589</v>
      </c>
      <c r="C7">
        <f>(Deaths!C7-'Fitted deaths'!C7)/SQRT(Exp!C7)</f>
        <v>-0.560727819825497</v>
      </c>
      <c r="D7">
        <f>(Deaths!D7-'Fitted deaths'!D7)/SQRT(Exp!D7)</f>
        <v>-0.10616915853600979</v>
      </c>
      <c r="E7">
        <f>(Deaths!E7-'Fitted deaths'!E7)/SQRT(Exp!E7)</f>
        <v>-1.036621854984643</v>
      </c>
      <c r="F7">
        <f>(Deaths!F7-'Fitted deaths'!F7)/SQRT(Exp!F7)</f>
        <v>0.006173487588457671</v>
      </c>
      <c r="G7">
        <f>(Deaths!G7-'Fitted deaths'!G7)/SQRT(Exp!G7)</f>
        <v>-0.11725220590032663</v>
      </c>
      <c r="H7">
        <f>(Deaths!H7-'Fitted deaths'!H7)/SQRT(Exp!H7)</f>
        <v>-0.968645509795348</v>
      </c>
      <c r="I7">
        <f>(Deaths!I7-'Fitted deaths'!I7)/SQRT(Exp!I7)</f>
        <v>-0.38171187698842424</v>
      </c>
      <c r="J7">
        <f>(Deaths!J7-'Fitted deaths'!J7)/SQRT(Exp!J7)</f>
        <v>0.3966441321369425</v>
      </c>
      <c r="K7">
        <f>(Deaths!K7-'Fitted deaths'!K7)/SQRT(Exp!K7)</f>
        <v>0.5049145671455176</v>
      </c>
      <c r="L7">
        <f>(Deaths!L7-'Fitted deaths'!L7)/SQRT(Exp!L7)</f>
        <v>-0.03980821672558618</v>
      </c>
      <c r="M7">
        <f>(Deaths!M7-'Fitted deaths'!M7)/SQRT(Exp!M7)</f>
        <v>0.2805692003196001</v>
      </c>
      <c r="N7">
        <f>(Deaths!N7-'Fitted deaths'!N7)/SQRT(Exp!N7)</f>
        <v>-0.08930132162365695</v>
      </c>
      <c r="O7">
        <f>(Deaths!O7-'Fitted deaths'!O7)/SQRT(Exp!O7)</f>
        <v>-0.304930428324388</v>
      </c>
      <c r="P7">
        <f>(Deaths!P7-'Fitted deaths'!P7)/SQRT(Exp!P7)</f>
        <v>0.29995217113688527</v>
      </c>
      <c r="Q7">
        <f>(Deaths!Q7-'Fitted deaths'!Q7)/SQRT(Exp!Q7)</f>
        <v>0.2870974753288648</v>
      </c>
      <c r="R7">
        <f>(Deaths!R7-'Fitted deaths'!R7)/SQRT(Exp!R7)</f>
        <v>-0.3770479630090847</v>
      </c>
      <c r="S7">
        <f>(Deaths!S7-'Fitted deaths'!S7)/SQRT(Exp!S7)</f>
        <v>-0.07681916733896647</v>
      </c>
      <c r="T7">
        <f>(Deaths!T7-'Fitted deaths'!T7)/SQRT(Exp!T7)</f>
        <v>0.04482548060017281</v>
      </c>
      <c r="U7">
        <f>(Deaths!U7-'Fitted deaths'!U7)/SQRT(Exp!U7)</f>
        <v>0.6864537965939789</v>
      </c>
      <c r="V7">
        <f>(Deaths!V7-'Fitted deaths'!V7)/SQRT(Exp!V7)</f>
        <v>0.3443431632146006</v>
      </c>
      <c r="W7">
        <f>(Deaths!W7-'Fitted deaths'!W7)/SQRT(Exp!W7)</f>
        <v>0.419483946646296</v>
      </c>
      <c r="X7">
        <f>(Deaths!X7-'Fitted deaths'!X7)/SQRT(Exp!X7)</f>
        <v>-0.07005410423247964</v>
      </c>
      <c r="Y7">
        <f>(Deaths!Y7-'Fitted deaths'!Y7)/SQRT(Exp!Y7)</f>
        <v>-1.3089952764071182</v>
      </c>
      <c r="Z7">
        <f>(Deaths!Z7-'Fitted deaths'!Z7)/SQRT(Exp!Z7)</f>
        <v>1.5575330504423919</v>
      </c>
      <c r="AA7">
        <f>(Deaths!AA7-'Fitted deaths'!AA7)/SQRT(Exp!AA7)</f>
        <v>0.164347382471338</v>
      </c>
      <c r="AB7">
        <f>(Deaths!AB7-'Fitted deaths'!AB7)/SQRT(Exp!AB7)</f>
        <v>-0.16746415510025323</v>
      </c>
      <c r="AC7">
        <f>(Deaths!AC7-'Fitted deaths'!AC7)/SQRT(Exp!AC7)</f>
        <v>-0.32549717202800355</v>
      </c>
      <c r="AD7">
        <f>(Deaths!AD7-'Fitted deaths'!AD7)/SQRT(Exp!AD7)</f>
        <v>-0.40784499451804906</v>
      </c>
      <c r="AE7">
        <f>(Deaths!AE7-'Fitted deaths'!AE7)/SQRT(Exp!AE7)</f>
        <v>0.7496999729163737</v>
      </c>
      <c r="AF7">
        <f>(Deaths!AF7-'Fitted deaths'!AF7)/SQRT(Exp!AF7)</f>
        <v>0.5070342854467705</v>
      </c>
      <c r="AG7">
        <f>(Deaths!AG7-'Fitted deaths'!AG7)/SQRT(Exp!AG7)</f>
        <v>-0.27458234943321413</v>
      </c>
      <c r="AH7">
        <f>(Deaths!AH7-'Fitted deaths'!AH7)/SQRT(Exp!AH7)</f>
        <v>-0.03076923748505215</v>
      </c>
      <c r="AI7">
        <f>(Deaths!AI7-'Fitted deaths'!AI7)/SQRT(Exp!AI7)</f>
        <v>-0.4452118113057019</v>
      </c>
      <c r="AJ7">
        <f>(Deaths!AJ7-'Fitted deaths'!AJ7)/SQRT(Exp!AJ7)</f>
        <v>0.7555612445544293</v>
      </c>
      <c r="AK7">
        <f>(Deaths!AK7-'Fitted deaths'!AK7)/SQRT(Exp!AK7)</f>
        <v>0.5107958514325599</v>
      </c>
      <c r="AL7">
        <f>(Deaths!AL7-'Fitted deaths'!AL7)/SQRT(Exp!AL7)</f>
        <v>0.08212170834025212</v>
      </c>
      <c r="AM7">
        <f>(Deaths!AM7-'Fitted deaths'!AM7)/SQRT(Exp!AM7)</f>
        <v>-0.20381853513826373</v>
      </c>
      <c r="AN7">
        <f>(Deaths!AN7-'Fitted deaths'!AN7)/SQRT(Exp!AN7)</f>
        <v>-0.29150088601283436</v>
      </c>
      <c r="AO7">
        <f>(Deaths!AO7-'Fitted deaths'!AO7)/SQRT(Exp!AO7)</f>
        <v>0.34346893466988915</v>
      </c>
      <c r="AP7">
        <f>(Deaths!AP7-'Fitted deaths'!AP7)/SQRT(Exp!AP7)</f>
        <v>-0.14011047112088373</v>
      </c>
      <c r="AQ7">
        <f>(Deaths!AQ7-'Fitted deaths'!AQ7)/SQRT(Exp!AQ7)</f>
        <v>-0.14101864153718088</v>
      </c>
      <c r="AR7">
        <f>(Deaths!AR7-'Fitted deaths'!AR7)/SQRT(Exp!AR7)</f>
        <v>-0.33386176397899753</v>
      </c>
    </row>
    <row r="8" spans="1:44" ht="12.75">
      <c r="A8" s="1">
        <v>66</v>
      </c>
      <c r="B8">
        <f>(Deaths!B8-'Fitted deaths'!B8)/SQRT(Exp!B8)</f>
        <v>-1.109930111454241</v>
      </c>
      <c r="C8">
        <f>(Deaths!C8-'Fitted deaths'!C8)/SQRT(Exp!C8)</f>
        <v>-1.2864172469090198</v>
      </c>
      <c r="D8">
        <f>(Deaths!D8-'Fitted deaths'!D8)/SQRT(Exp!D8)</f>
        <v>-0.7075017302890143</v>
      </c>
      <c r="E8">
        <f>(Deaths!E8-'Fitted deaths'!E8)/SQRT(Exp!E8)</f>
        <v>-1.7713288594955412</v>
      </c>
      <c r="F8">
        <f>(Deaths!F8-'Fitted deaths'!F8)/SQRT(Exp!F8)</f>
        <v>-1.3449173535470524</v>
      </c>
      <c r="G8">
        <f>(Deaths!G8-'Fitted deaths'!G8)/SQRT(Exp!G8)</f>
        <v>0.21582007000934564</v>
      </c>
      <c r="H8">
        <f>(Deaths!H8-'Fitted deaths'!H8)/SQRT(Exp!H8)</f>
        <v>-0.7241472930207824</v>
      </c>
      <c r="I8">
        <f>(Deaths!I8-'Fitted deaths'!I8)/SQRT(Exp!I8)</f>
        <v>-0.5415116244983216</v>
      </c>
      <c r="J8">
        <f>(Deaths!J8-'Fitted deaths'!J8)/SQRT(Exp!J8)</f>
        <v>0.16339436137934601</v>
      </c>
      <c r="K8">
        <f>(Deaths!K8-'Fitted deaths'!K8)/SQRT(Exp!K8)</f>
        <v>-0.40942766810958264</v>
      </c>
      <c r="L8">
        <f>(Deaths!L8-'Fitted deaths'!L8)/SQRT(Exp!L8)</f>
        <v>-0.26709747469154405</v>
      </c>
      <c r="M8">
        <f>(Deaths!M8-'Fitted deaths'!M8)/SQRT(Exp!M8)</f>
        <v>0.49055013612242593</v>
      </c>
      <c r="N8">
        <f>(Deaths!N8-'Fitted deaths'!N8)/SQRT(Exp!N8)</f>
        <v>-0.3228884301771</v>
      </c>
      <c r="O8">
        <f>(Deaths!O8-'Fitted deaths'!O8)/SQRT(Exp!O8)</f>
        <v>-0.25770231627936774</v>
      </c>
      <c r="P8">
        <f>(Deaths!P8-'Fitted deaths'!P8)/SQRT(Exp!P8)</f>
        <v>-0.18759186964049956</v>
      </c>
      <c r="Q8">
        <f>(Deaths!Q8-'Fitted deaths'!Q8)/SQRT(Exp!Q8)</f>
        <v>0.5063860888224083</v>
      </c>
      <c r="R8">
        <f>(Deaths!R8-'Fitted deaths'!R8)/SQRT(Exp!R8)</f>
        <v>-0.0632373533660838</v>
      </c>
      <c r="S8">
        <f>(Deaths!S8-'Fitted deaths'!S8)/SQRT(Exp!S8)</f>
        <v>-0.0480495714527782</v>
      </c>
      <c r="T8">
        <f>(Deaths!T8-'Fitted deaths'!T8)/SQRT(Exp!T8)</f>
        <v>0.2957911234132516</v>
      </c>
      <c r="U8">
        <f>(Deaths!U8-'Fitted deaths'!U8)/SQRT(Exp!U8)</f>
        <v>-0.30651357192341516</v>
      </c>
      <c r="V8">
        <f>(Deaths!V8-'Fitted deaths'!V8)/SQRT(Exp!V8)</f>
        <v>0.26260264604441963</v>
      </c>
      <c r="W8">
        <f>(Deaths!W8-'Fitted deaths'!W8)/SQRT(Exp!W8)</f>
        <v>0.24051408421834422</v>
      </c>
      <c r="X8">
        <f>(Deaths!X8-'Fitted deaths'!X8)/SQRT(Exp!X8)</f>
        <v>0.3336935285399758</v>
      </c>
      <c r="Y8">
        <f>(Deaths!Y8-'Fitted deaths'!Y8)/SQRT(Exp!Y8)</f>
        <v>-0.11617376900715733</v>
      </c>
      <c r="Z8">
        <f>(Deaths!Z8-'Fitted deaths'!Z8)/SQRT(Exp!Z8)</f>
        <v>-1.2324634235375935</v>
      </c>
      <c r="AA8">
        <f>(Deaths!AA8-'Fitted deaths'!AA8)/SQRT(Exp!AA8)</f>
        <v>1.1388183132735274</v>
      </c>
      <c r="AB8">
        <f>(Deaths!AB8-'Fitted deaths'!AB8)/SQRT(Exp!AB8)</f>
        <v>-0.06336867801841323</v>
      </c>
      <c r="AC8">
        <f>(Deaths!AC8-'Fitted deaths'!AC8)/SQRT(Exp!AC8)</f>
        <v>0.04486598924269099</v>
      </c>
      <c r="AD8">
        <f>(Deaths!AD8-'Fitted deaths'!AD8)/SQRT(Exp!AD8)</f>
        <v>-0.398459282433312</v>
      </c>
      <c r="AE8">
        <f>(Deaths!AE8-'Fitted deaths'!AE8)/SQRT(Exp!AE8)</f>
        <v>-0.7330511501803055</v>
      </c>
      <c r="AF8">
        <f>(Deaths!AF8-'Fitted deaths'!AF8)/SQRT(Exp!AF8)</f>
        <v>0.7054814043453982</v>
      </c>
      <c r="AG8">
        <f>(Deaths!AG8-'Fitted deaths'!AG8)/SQRT(Exp!AG8)</f>
        <v>0.3138701544644561</v>
      </c>
      <c r="AH8">
        <f>(Deaths!AH8-'Fitted deaths'!AH8)/SQRT(Exp!AH8)</f>
        <v>0.3736590021673448</v>
      </c>
      <c r="AI8">
        <f>(Deaths!AI8-'Fitted deaths'!AI8)/SQRT(Exp!AI8)</f>
        <v>-0.43846126688067194</v>
      </c>
      <c r="AJ8">
        <f>(Deaths!AJ8-'Fitted deaths'!AJ8)/SQRT(Exp!AJ8)</f>
        <v>-0.226870493875896</v>
      </c>
      <c r="AK8">
        <f>(Deaths!AK8-'Fitted deaths'!AK8)/SQRT(Exp!AK8)</f>
        <v>0.6105970843786328</v>
      </c>
      <c r="AL8">
        <f>(Deaths!AL8-'Fitted deaths'!AL8)/SQRT(Exp!AL8)</f>
        <v>0.14303970997607435</v>
      </c>
      <c r="AM8">
        <f>(Deaths!AM8-'Fitted deaths'!AM8)/SQRT(Exp!AM8)</f>
        <v>0.12626851950672188</v>
      </c>
      <c r="AN8">
        <f>(Deaths!AN8-'Fitted deaths'!AN8)/SQRT(Exp!AN8)</f>
        <v>-0.12931733835625253</v>
      </c>
      <c r="AO8">
        <f>(Deaths!AO8-'Fitted deaths'!AO8)/SQRT(Exp!AO8)</f>
        <v>-0.6856371591186028</v>
      </c>
      <c r="AP8">
        <f>(Deaths!AP8-'Fitted deaths'!AP8)/SQRT(Exp!AP8)</f>
        <v>0.1622869863882426</v>
      </c>
      <c r="AQ8">
        <f>(Deaths!AQ8-'Fitted deaths'!AQ8)/SQRT(Exp!AQ8)</f>
        <v>-0.18912610428609927</v>
      </c>
      <c r="AR8">
        <f>(Deaths!AR8-'Fitted deaths'!AR8)/SQRT(Exp!AR8)</f>
        <v>-0.2293444831492246</v>
      </c>
    </row>
    <row r="9" spans="1:44" ht="12.75">
      <c r="A9" s="1">
        <v>67</v>
      </c>
      <c r="B9">
        <f>(Deaths!B9-'Fitted deaths'!B9)/SQRT(Exp!B9)</f>
        <v>-0.3744739204126189</v>
      </c>
      <c r="C9">
        <f>(Deaths!C9-'Fitted deaths'!C9)/SQRT(Exp!C9)</f>
        <v>0.050432919994958</v>
      </c>
      <c r="D9">
        <f>(Deaths!D9-'Fitted deaths'!D9)/SQRT(Exp!D9)</f>
        <v>0.05243146605688047</v>
      </c>
      <c r="E9">
        <f>(Deaths!E9-'Fitted deaths'!E9)/SQRT(Exp!E9)</f>
        <v>-0.8798643169160253</v>
      </c>
      <c r="F9">
        <f>(Deaths!F9-'Fitted deaths'!F9)/SQRT(Exp!F9)</f>
        <v>-0.3307076106669504</v>
      </c>
      <c r="G9">
        <f>(Deaths!G9-'Fitted deaths'!G9)/SQRT(Exp!G9)</f>
        <v>-0.23544670793770528</v>
      </c>
      <c r="H9">
        <f>(Deaths!H9-'Fitted deaths'!H9)/SQRT(Exp!H9)</f>
        <v>-0.01910844327737581</v>
      </c>
      <c r="I9">
        <f>(Deaths!I9-'Fitted deaths'!I9)/SQRT(Exp!I9)</f>
        <v>0.8817142959205343</v>
      </c>
      <c r="J9">
        <f>(Deaths!J9-'Fitted deaths'!J9)/SQRT(Exp!J9)</f>
        <v>0.8858743188538191</v>
      </c>
      <c r="K9">
        <f>(Deaths!K9-'Fitted deaths'!K9)/SQRT(Exp!K9)</f>
        <v>0.1291288121421751</v>
      </c>
      <c r="L9">
        <f>(Deaths!L9-'Fitted deaths'!L9)/SQRT(Exp!L9)</f>
        <v>-0.94055178402521</v>
      </c>
      <c r="M9">
        <f>(Deaths!M9-'Fitted deaths'!M9)/SQRT(Exp!M9)</f>
        <v>1.0286361502438273</v>
      </c>
      <c r="N9">
        <f>(Deaths!N9-'Fitted deaths'!N9)/SQRT(Exp!N9)</f>
        <v>0.38273267575267517</v>
      </c>
      <c r="O9">
        <f>(Deaths!O9-'Fitted deaths'!O9)/SQRT(Exp!O9)</f>
        <v>0.009563474671208655</v>
      </c>
      <c r="P9">
        <f>(Deaths!P9-'Fitted deaths'!P9)/SQRT(Exp!P9)</f>
        <v>0.03979320574271924</v>
      </c>
      <c r="Q9">
        <f>(Deaths!Q9-'Fitted deaths'!Q9)/SQRT(Exp!Q9)</f>
        <v>0.20323667954533634</v>
      </c>
      <c r="R9">
        <f>(Deaths!R9-'Fitted deaths'!R9)/SQRT(Exp!R9)</f>
        <v>0.3167493511381257</v>
      </c>
      <c r="S9">
        <f>(Deaths!S9-'Fitted deaths'!S9)/SQRT(Exp!S9)</f>
        <v>0.7544980710853655</v>
      </c>
      <c r="T9">
        <f>(Deaths!T9-'Fitted deaths'!T9)/SQRT(Exp!T9)</f>
        <v>0.6034986819603312</v>
      </c>
      <c r="U9">
        <f>(Deaths!U9-'Fitted deaths'!U9)/SQRT(Exp!U9)</f>
        <v>-0.05468900447139117</v>
      </c>
      <c r="V9">
        <f>(Deaths!V9-'Fitted deaths'!V9)/SQRT(Exp!V9)</f>
        <v>-0.3514348695289812</v>
      </c>
      <c r="W9">
        <f>(Deaths!W9-'Fitted deaths'!W9)/SQRT(Exp!W9)</f>
        <v>0.6440012635430105</v>
      </c>
      <c r="X9">
        <f>(Deaths!X9-'Fitted deaths'!X9)/SQRT(Exp!X9)</f>
        <v>0.7509649848360033</v>
      </c>
      <c r="Y9">
        <f>(Deaths!Y9-'Fitted deaths'!Y9)/SQRT(Exp!Y9)</f>
        <v>0.2724064850157646</v>
      </c>
      <c r="Z9">
        <f>(Deaths!Z9-'Fitted deaths'!Z9)/SQRT(Exp!Z9)</f>
        <v>-0.2195513739406279</v>
      </c>
      <c r="AA9">
        <f>(Deaths!AA9-'Fitted deaths'!AA9)/SQRT(Exp!AA9)</f>
        <v>-0.9025184429399075</v>
      </c>
      <c r="AB9">
        <f>(Deaths!AB9-'Fitted deaths'!AB9)/SQRT(Exp!AB9)</f>
        <v>1.3121484916101236</v>
      </c>
      <c r="AC9">
        <f>(Deaths!AC9-'Fitted deaths'!AC9)/SQRT(Exp!AC9)</f>
        <v>-0.05490969019829338</v>
      </c>
      <c r="AD9">
        <f>(Deaths!AD9-'Fitted deaths'!AD9)/SQRT(Exp!AD9)</f>
        <v>0.06152942240322129</v>
      </c>
      <c r="AE9">
        <f>(Deaths!AE9-'Fitted deaths'!AE9)/SQRT(Exp!AE9)</f>
        <v>-0.245552244948904</v>
      </c>
      <c r="AF9">
        <f>(Deaths!AF9-'Fitted deaths'!AF9)/SQRT(Exp!AF9)</f>
        <v>-0.25248932229759996</v>
      </c>
      <c r="AG9">
        <f>(Deaths!AG9-'Fitted deaths'!AG9)/SQRT(Exp!AG9)</f>
        <v>0.6703591266557294</v>
      </c>
      <c r="AH9">
        <f>(Deaths!AH9-'Fitted deaths'!AH9)/SQRT(Exp!AH9)</f>
        <v>0.9889085102314239</v>
      </c>
      <c r="AI9">
        <f>(Deaths!AI9-'Fitted deaths'!AI9)/SQRT(Exp!AI9)</f>
        <v>0.17017664551410136</v>
      </c>
      <c r="AJ9">
        <f>(Deaths!AJ9-'Fitted deaths'!AJ9)/SQRT(Exp!AJ9)</f>
        <v>0.015934018653698447</v>
      </c>
      <c r="AK9">
        <f>(Deaths!AK9-'Fitted deaths'!AK9)/SQRT(Exp!AK9)</f>
        <v>-0.7917517870097456</v>
      </c>
      <c r="AL9">
        <f>(Deaths!AL9-'Fitted deaths'!AL9)/SQRT(Exp!AL9)</f>
        <v>0.8926882823977493</v>
      </c>
      <c r="AM9">
        <f>(Deaths!AM9-'Fitted deaths'!AM9)/SQRT(Exp!AM9)</f>
        <v>0.509127325791914</v>
      </c>
      <c r="AN9">
        <f>(Deaths!AN9-'Fitted deaths'!AN9)/SQRT(Exp!AN9)</f>
        <v>0.33342551546829063</v>
      </c>
      <c r="AO9">
        <f>(Deaths!AO9-'Fitted deaths'!AO9)/SQRT(Exp!AO9)</f>
        <v>-0.3844455884609051</v>
      </c>
      <c r="AP9">
        <f>(Deaths!AP9-'Fitted deaths'!AP9)/SQRT(Exp!AP9)</f>
        <v>-0.8096225902101093</v>
      </c>
      <c r="AQ9">
        <f>(Deaths!AQ9-'Fitted deaths'!AQ9)/SQRT(Exp!AQ9)</f>
        <v>0.16160146927741262</v>
      </c>
      <c r="AR9">
        <f>(Deaths!AR9-'Fitted deaths'!AR9)/SQRT(Exp!AR9)</f>
        <v>0.07403960583765337</v>
      </c>
    </row>
    <row r="10" spans="1:44" ht="12.75">
      <c r="A10" s="1">
        <v>68</v>
      </c>
      <c r="B10">
        <f>(Deaths!B10-'Fitted deaths'!B10)/SQRT(Exp!B10)</f>
        <v>-0.7150367412418673</v>
      </c>
      <c r="C10">
        <f>(Deaths!C10-'Fitted deaths'!C10)/SQRT(Exp!C10)</f>
        <v>-0.41587473490894766</v>
      </c>
      <c r="D10">
        <f>(Deaths!D10-'Fitted deaths'!D10)/SQRT(Exp!D10)</f>
        <v>0.3285426768018095</v>
      </c>
      <c r="E10">
        <f>(Deaths!E10-'Fitted deaths'!E10)/SQRT(Exp!E10)</f>
        <v>-1.1594318344028667</v>
      </c>
      <c r="F10">
        <f>(Deaths!F10-'Fitted deaths'!F10)/SQRT(Exp!F10)</f>
        <v>-0.3916445946211056</v>
      </c>
      <c r="G10">
        <f>(Deaths!G10-'Fitted deaths'!G10)/SQRT(Exp!G10)</f>
        <v>-0.11987060435834701</v>
      </c>
      <c r="H10">
        <f>(Deaths!H10-'Fitted deaths'!H10)/SQRT(Exp!H10)</f>
        <v>-1.1139253972921754</v>
      </c>
      <c r="I10">
        <f>(Deaths!I10-'Fitted deaths'!I10)/SQRT(Exp!I10)</f>
        <v>0.3223535889512435</v>
      </c>
      <c r="J10">
        <f>(Deaths!J10-'Fitted deaths'!J10)/SQRT(Exp!J10)</f>
        <v>1.3988076287857574</v>
      </c>
      <c r="K10">
        <f>(Deaths!K10-'Fitted deaths'!K10)/SQRT(Exp!K10)</f>
        <v>0.32496663460936837</v>
      </c>
      <c r="L10">
        <f>(Deaths!L10-'Fitted deaths'!L10)/SQRT(Exp!L10)</f>
        <v>-0.3475112225577537</v>
      </c>
      <c r="M10">
        <f>(Deaths!M10-'Fitted deaths'!M10)/SQRT(Exp!M10)</f>
        <v>0.0975775300311146</v>
      </c>
      <c r="N10">
        <f>(Deaths!N10-'Fitted deaths'!N10)/SQRT(Exp!N10)</f>
        <v>0.6809374199949288</v>
      </c>
      <c r="O10">
        <f>(Deaths!O10-'Fitted deaths'!O10)/SQRT(Exp!O10)</f>
        <v>0.64211318497509</v>
      </c>
      <c r="P10">
        <f>(Deaths!P10-'Fitted deaths'!P10)/SQRT(Exp!P10)</f>
        <v>-0.22467928488238595</v>
      </c>
      <c r="Q10">
        <f>(Deaths!Q10-'Fitted deaths'!Q10)/SQRT(Exp!Q10)</f>
        <v>0.07115550876422735</v>
      </c>
      <c r="R10">
        <f>(Deaths!R10-'Fitted deaths'!R10)/SQRT(Exp!R10)</f>
        <v>0.19899039219318537</v>
      </c>
      <c r="S10">
        <f>(Deaths!S10-'Fitted deaths'!S10)/SQRT(Exp!S10)</f>
        <v>1.1210717176408662</v>
      </c>
      <c r="T10">
        <f>(Deaths!T10-'Fitted deaths'!T10)/SQRT(Exp!T10)</f>
        <v>0.6633235161870642</v>
      </c>
      <c r="U10">
        <f>(Deaths!U10-'Fitted deaths'!U10)/SQRT(Exp!U10)</f>
        <v>-0.005836720751490745</v>
      </c>
      <c r="V10">
        <f>(Deaths!V10-'Fitted deaths'!V10)/SQRT(Exp!V10)</f>
        <v>-0.2530293099821941</v>
      </c>
      <c r="W10">
        <f>(Deaths!W10-'Fitted deaths'!W10)/SQRT(Exp!W10)</f>
        <v>-0.09583519458611225</v>
      </c>
      <c r="X10">
        <f>(Deaths!X10-'Fitted deaths'!X10)/SQRT(Exp!X10)</f>
        <v>1.2996195305890634</v>
      </c>
      <c r="Y10">
        <f>(Deaths!Y10-'Fitted deaths'!Y10)/SQRT(Exp!Y10)</f>
        <v>0.7398812788822078</v>
      </c>
      <c r="Z10">
        <f>(Deaths!Z10-'Fitted deaths'!Z10)/SQRT(Exp!Z10)</f>
        <v>0.9841488143525865</v>
      </c>
      <c r="AA10">
        <f>(Deaths!AA10-'Fitted deaths'!AA10)/SQRT(Exp!AA10)</f>
        <v>0.021755830050116682</v>
      </c>
      <c r="AB10">
        <f>(Deaths!AB10-'Fitted deaths'!AB10)/SQRT(Exp!AB10)</f>
        <v>-1.188973217452043</v>
      </c>
      <c r="AC10">
        <f>(Deaths!AC10-'Fitted deaths'!AC10)/SQRT(Exp!AC10)</f>
        <v>1.3231934090438764</v>
      </c>
      <c r="AD10">
        <f>(Deaths!AD10-'Fitted deaths'!AD10)/SQRT(Exp!AD10)</f>
        <v>-0.38895342933993365</v>
      </c>
      <c r="AE10">
        <f>(Deaths!AE10-'Fitted deaths'!AE10)/SQRT(Exp!AE10)</f>
        <v>-0.17083871978690604</v>
      </c>
      <c r="AF10">
        <f>(Deaths!AF10-'Fitted deaths'!AF10)/SQRT(Exp!AF10)</f>
        <v>-0.622879616123938</v>
      </c>
      <c r="AG10">
        <f>(Deaths!AG10-'Fitted deaths'!AG10)/SQRT(Exp!AG10)</f>
        <v>-0.5701033832621142</v>
      </c>
      <c r="AH10">
        <f>(Deaths!AH10-'Fitted deaths'!AH10)/SQRT(Exp!AH10)</f>
        <v>0.9250541310658401</v>
      </c>
      <c r="AI10">
        <f>(Deaths!AI10-'Fitted deaths'!AI10)/SQRT(Exp!AI10)</f>
        <v>0.4022920881702368</v>
      </c>
      <c r="AJ10">
        <f>(Deaths!AJ10-'Fitted deaths'!AJ10)/SQRT(Exp!AJ10)</f>
        <v>0.0784168265905356</v>
      </c>
      <c r="AK10">
        <f>(Deaths!AK10-'Fitted deaths'!AK10)/SQRT(Exp!AK10)</f>
        <v>-0.1578134775787646</v>
      </c>
      <c r="AL10">
        <f>(Deaths!AL10-'Fitted deaths'!AL10)/SQRT(Exp!AL10)</f>
        <v>-0.5829933495841555</v>
      </c>
      <c r="AM10">
        <f>(Deaths!AM10-'Fitted deaths'!AM10)/SQRT(Exp!AM10)</f>
        <v>0.7098070387803561</v>
      </c>
      <c r="AN10">
        <f>(Deaths!AN10-'Fitted deaths'!AN10)/SQRT(Exp!AN10)</f>
        <v>0.47279731983995377</v>
      </c>
      <c r="AO10">
        <f>(Deaths!AO10-'Fitted deaths'!AO10)/SQRT(Exp!AO10)</f>
        <v>-0.19601249506959495</v>
      </c>
      <c r="AP10">
        <f>(Deaths!AP10-'Fitted deaths'!AP10)/SQRT(Exp!AP10)</f>
        <v>-0.8251083927629136</v>
      </c>
      <c r="AQ10">
        <f>(Deaths!AQ10-'Fitted deaths'!AQ10)/SQRT(Exp!AQ10)</f>
        <v>-0.951353626531681</v>
      </c>
      <c r="AR10">
        <f>(Deaths!AR10-'Fitted deaths'!AR10)/SQRT(Exp!AR10)</f>
        <v>0.4738742541642064</v>
      </c>
    </row>
    <row r="11" spans="1:44" ht="12.75">
      <c r="A11" s="1">
        <v>69</v>
      </c>
      <c r="B11">
        <f>(Deaths!B11-'Fitted deaths'!B11)/SQRT(Exp!B11)</f>
        <v>-0.7999317323080903</v>
      </c>
      <c r="C11">
        <f>(Deaths!C11-'Fitted deaths'!C11)/SQRT(Exp!C11)</f>
        <v>0.11870664240094869</v>
      </c>
      <c r="D11">
        <f>(Deaths!D11-'Fitted deaths'!D11)/SQRT(Exp!D11)</f>
        <v>-0.01532568209807922</v>
      </c>
      <c r="E11">
        <f>(Deaths!E11-'Fitted deaths'!E11)/SQRT(Exp!E11)</f>
        <v>-0.8851553849828268</v>
      </c>
      <c r="F11">
        <f>(Deaths!F11-'Fitted deaths'!F11)/SQRT(Exp!F11)</f>
        <v>-0.31478632784708604</v>
      </c>
      <c r="G11">
        <f>(Deaths!G11-'Fitted deaths'!G11)/SQRT(Exp!G11)</f>
        <v>0.036265678758405515</v>
      </c>
      <c r="H11">
        <f>(Deaths!H11-'Fitted deaths'!H11)/SQRT(Exp!H11)</f>
        <v>-0.3869781674682388</v>
      </c>
      <c r="I11">
        <f>(Deaths!I11-'Fitted deaths'!I11)/SQRT(Exp!I11)</f>
        <v>0.3427435888312713</v>
      </c>
      <c r="J11">
        <f>(Deaths!J11-'Fitted deaths'!J11)/SQRT(Exp!J11)</f>
        <v>1.9344003817826312</v>
      </c>
      <c r="K11">
        <f>(Deaths!K11-'Fitted deaths'!K11)/SQRT(Exp!K11)</f>
        <v>0.9393002600396282</v>
      </c>
      <c r="L11">
        <f>(Deaths!L11-'Fitted deaths'!L11)/SQRT(Exp!L11)</f>
        <v>-0.1164567831000873</v>
      </c>
      <c r="M11">
        <f>(Deaths!M11-'Fitted deaths'!M11)/SQRT(Exp!M11)</f>
        <v>1.0049889957129752</v>
      </c>
      <c r="N11">
        <f>(Deaths!N11-'Fitted deaths'!N11)/SQRT(Exp!N11)</f>
        <v>0.2691172078710071</v>
      </c>
      <c r="O11">
        <f>(Deaths!O11-'Fitted deaths'!O11)/SQRT(Exp!O11)</f>
        <v>1.0315536175374136</v>
      </c>
      <c r="P11">
        <f>(Deaths!P11-'Fitted deaths'!P11)/SQRT(Exp!P11)</f>
        <v>0.5571461435872354</v>
      </c>
      <c r="Q11">
        <f>(Deaths!Q11-'Fitted deaths'!Q11)/SQRT(Exp!Q11)</f>
        <v>1.0595076775748273</v>
      </c>
      <c r="R11">
        <f>(Deaths!R11-'Fitted deaths'!R11)/SQRT(Exp!R11)</f>
        <v>0.03489802116129807</v>
      </c>
      <c r="S11">
        <f>(Deaths!S11-'Fitted deaths'!S11)/SQRT(Exp!S11)</f>
        <v>0.25732894929818934</v>
      </c>
      <c r="T11">
        <f>(Deaths!T11-'Fitted deaths'!T11)/SQRT(Exp!T11)</f>
        <v>0.4078765510311893</v>
      </c>
      <c r="U11">
        <f>(Deaths!U11-'Fitted deaths'!U11)/SQRT(Exp!U11)</f>
        <v>0.19203820890760676</v>
      </c>
      <c r="V11">
        <f>(Deaths!V11-'Fitted deaths'!V11)/SQRT(Exp!V11)</f>
        <v>-0.24684198082085473</v>
      </c>
      <c r="W11">
        <f>(Deaths!W11-'Fitted deaths'!W11)/SQRT(Exp!W11)</f>
        <v>0.11681533998317188</v>
      </c>
      <c r="X11">
        <f>(Deaths!X11-'Fitted deaths'!X11)/SQRT(Exp!X11)</f>
        <v>-0.009433639654267618</v>
      </c>
      <c r="Y11">
        <f>(Deaths!Y11-'Fitted deaths'!Y11)/SQRT(Exp!Y11)</f>
        <v>0.3695953665914193</v>
      </c>
      <c r="Z11">
        <f>(Deaths!Z11-'Fitted deaths'!Z11)/SQRT(Exp!Z11)</f>
        <v>0.7356058747663172</v>
      </c>
      <c r="AA11">
        <f>(Deaths!AA11-'Fitted deaths'!AA11)/SQRT(Exp!AA11)</f>
        <v>0.9114670939465405</v>
      </c>
      <c r="AB11">
        <f>(Deaths!AB11-'Fitted deaths'!AB11)/SQRT(Exp!AB11)</f>
        <v>-0.05667793650745525</v>
      </c>
      <c r="AC11">
        <f>(Deaths!AC11-'Fitted deaths'!AC11)/SQRT(Exp!AC11)</f>
        <v>-1.3271568822307023</v>
      </c>
      <c r="AD11">
        <f>(Deaths!AD11-'Fitted deaths'!AD11)/SQRT(Exp!AD11)</f>
        <v>1.3825764734531598</v>
      </c>
      <c r="AE11">
        <f>(Deaths!AE11-'Fitted deaths'!AE11)/SQRT(Exp!AE11)</f>
        <v>0.40019223644047136</v>
      </c>
      <c r="AF11">
        <f>(Deaths!AF11-'Fitted deaths'!AF11)/SQRT(Exp!AF11)</f>
        <v>-0.15889784132849455</v>
      </c>
      <c r="AG11">
        <f>(Deaths!AG11-'Fitted deaths'!AG11)/SQRT(Exp!AG11)</f>
        <v>-0.40713377844303916</v>
      </c>
      <c r="AH11">
        <f>(Deaths!AH11-'Fitted deaths'!AH11)/SQRT(Exp!AH11)</f>
        <v>-0.15965063789889428</v>
      </c>
      <c r="AI11">
        <f>(Deaths!AI11-'Fitted deaths'!AI11)/SQRT(Exp!AI11)</f>
        <v>0.18602887012389135</v>
      </c>
      <c r="AJ11">
        <f>(Deaths!AJ11-'Fitted deaths'!AJ11)/SQRT(Exp!AJ11)</f>
        <v>0.7202382253318718</v>
      </c>
      <c r="AK11">
        <f>(Deaths!AK11-'Fitted deaths'!AK11)/SQRT(Exp!AK11)</f>
        <v>0.03001914996666152</v>
      </c>
      <c r="AL11">
        <f>(Deaths!AL11-'Fitted deaths'!AL11)/SQRT(Exp!AL11)</f>
        <v>-0.4008197896686649</v>
      </c>
      <c r="AM11">
        <f>(Deaths!AM11-'Fitted deaths'!AM11)/SQRT(Exp!AM11)</f>
        <v>-0.7816056048398285</v>
      </c>
      <c r="AN11">
        <f>(Deaths!AN11-'Fitted deaths'!AN11)/SQRT(Exp!AN11)</f>
        <v>0.9940867251951988</v>
      </c>
      <c r="AO11">
        <f>(Deaths!AO11-'Fitted deaths'!AO11)/SQRT(Exp!AO11)</f>
        <v>0.2467203984652738</v>
      </c>
      <c r="AP11">
        <f>(Deaths!AP11-'Fitted deaths'!AP11)/SQRT(Exp!AP11)</f>
        <v>-0.36890769925477274</v>
      </c>
      <c r="AQ11">
        <f>(Deaths!AQ11-'Fitted deaths'!AQ11)/SQRT(Exp!AQ11)</f>
        <v>-0.5574880756206559</v>
      </c>
      <c r="AR11">
        <f>(Deaths!AR11-'Fitted deaths'!AR11)/SQRT(Exp!AR11)</f>
        <v>-0.938453274721837</v>
      </c>
    </row>
    <row r="12" spans="1:44" ht="12.75">
      <c r="A12" s="1">
        <v>70</v>
      </c>
      <c r="B12">
        <f>(Deaths!B12-'Fitted deaths'!B12)/SQRT(Exp!B12)</f>
        <v>-1.214899701854799</v>
      </c>
      <c r="C12">
        <f>(Deaths!C12-'Fitted deaths'!C12)/SQRT(Exp!C12)</f>
        <v>-0.7257471278988674</v>
      </c>
      <c r="D12">
        <f>(Deaths!D12-'Fitted deaths'!D12)/SQRT(Exp!D12)</f>
        <v>0.24743204481244258</v>
      </c>
      <c r="E12">
        <f>(Deaths!E12-'Fitted deaths'!E12)/SQRT(Exp!E12)</f>
        <v>-1.503716373716521</v>
      </c>
      <c r="F12">
        <f>(Deaths!F12-'Fitted deaths'!F12)/SQRT(Exp!F12)</f>
        <v>-0.8699987397428889</v>
      </c>
      <c r="G12">
        <f>(Deaths!G12-'Fitted deaths'!G12)/SQRT(Exp!G12)</f>
        <v>-0.4020585083318705</v>
      </c>
      <c r="H12">
        <f>(Deaths!H12-'Fitted deaths'!H12)/SQRT(Exp!H12)</f>
        <v>-0.6066363445346337</v>
      </c>
      <c r="I12">
        <f>(Deaths!I12-'Fitted deaths'!I12)/SQRT(Exp!I12)</f>
        <v>0.40463823966971835</v>
      </c>
      <c r="J12">
        <f>(Deaths!J12-'Fitted deaths'!J12)/SQRT(Exp!J12)</f>
        <v>1.262921287992021</v>
      </c>
      <c r="K12">
        <f>(Deaths!K12-'Fitted deaths'!K12)/SQRT(Exp!K12)</f>
        <v>1.3050542155955265</v>
      </c>
      <c r="L12">
        <f>(Deaths!L12-'Fitted deaths'!L12)/SQRT(Exp!L12)</f>
        <v>0.21393390441509463</v>
      </c>
      <c r="M12">
        <f>(Deaths!M12-'Fitted deaths'!M12)/SQRT(Exp!M12)</f>
        <v>1.0935090737481257</v>
      </c>
      <c r="N12">
        <f>(Deaths!N12-'Fitted deaths'!N12)/SQRT(Exp!N12)</f>
        <v>0.1116231003429382</v>
      </c>
      <c r="O12">
        <f>(Deaths!O12-'Fitted deaths'!O12)/SQRT(Exp!O12)</f>
        <v>-0.3342982134475089</v>
      </c>
      <c r="P12">
        <f>(Deaths!P12-'Fitted deaths'!P12)/SQRT(Exp!P12)</f>
        <v>0.36902099805805716</v>
      </c>
      <c r="Q12">
        <f>(Deaths!Q12-'Fitted deaths'!Q12)/SQRT(Exp!Q12)</f>
        <v>1.0975417523251552</v>
      </c>
      <c r="R12">
        <f>(Deaths!R12-'Fitted deaths'!R12)/SQRT(Exp!R12)</f>
        <v>0.47529344932475237</v>
      </c>
      <c r="S12">
        <f>(Deaths!S12-'Fitted deaths'!S12)/SQRT(Exp!S12)</f>
        <v>0.4973601289744332</v>
      </c>
      <c r="T12">
        <f>(Deaths!T12-'Fitted deaths'!T12)/SQRT(Exp!T12)</f>
        <v>0.33021888948223727</v>
      </c>
      <c r="U12">
        <f>(Deaths!U12-'Fitted deaths'!U12)/SQRT(Exp!U12)</f>
        <v>0.40284148639999867</v>
      </c>
      <c r="V12">
        <f>(Deaths!V12-'Fitted deaths'!V12)/SQRT(Exp!V12)</f>
        <v>0.4506114979089945</v>
      </c>
      <c r="W12">
        <f>(Deaths!W12-'Fitted deaths'!W12)/SQRT(Exp!W12)</f>
        <v>0.09490357726894275</v>
      </c>
      <c r="X12">
        <f>(Deaths!X12-'Fitted deaths'!X12)/SQRT(Exp!X12)</f>
        <v>0.3435208286337048</v>
      </c>
      <c r="Y12">
        <f>(Deaths!Y12-'Fitted deaths'!Y12)/SQRT(Exp!Y12)</f>
        <v>-0.3648893461669819</v>
      </c>
      <c r="Z12">
        <f>(Deaths!Z12-'Fitted deaths'!Z12)/SQRT(Exp!Z12)</f>
        <v>1.8272518282626573</v>
      </c>
      <c r="AA12">
        <f>(Deaths!AA12-'Fitted deaths'!AA12)/SQRT(Exp!AA12)</f>
        <v>0.9321176837040315</v>
      </c>
      <c r="AB12">
        <f>(Deaths!AB12-'Fitted deaths'!AB12)/SQRT(Exp!AB12)</f>
        <v>0.42050072090373253</v>
      </c>
      <c r="AC12">
        <f>(Deaths!AC12-'Fitted deaths'!AC12)/SQRT(Exp!AC12)</f>
        <v>-0.09898559550853583</v>
      </c>
      <c r="AD12">
        <f>(Deaths!AD12-'Fitted deaths'!AD12)/SQRT(Exp!AD12)</f>
        <v>-1.1504998230849381</v>
      </c>
      <c r="AE12">
        <f>(Deaths!AE12-'Fitted deaths'!AE12)/SQRT(Exp!AE12)</f>
        <v>1.1319106373482994</v>
      </c>
      <c r="AF12">
        <f>(Deaths!AF12-'Fitted deaths'!AF12)/SQRT(Exp!AF12)</f>
        <v>0.24099484028509155</v>
      </c>
      <c r="AG12">
        <f>(Deaths!AG12-'Fitted deaths'!AG12)/SQRT(Exp!AG12)</f>
        <v>-0.2422347449748718</v>
      </c>
      <c r="AH12">
        <f>(Deaths!AH12-'Fitted deaths'!AH12)/SQRT(Exp!AH12)</f>
        <v>-0.3170017221720289</v>
      </c>
      <c r="AI12">
        <f>(Deaths!AI12-'Fitted deaths'!AI12)/SQRT(Exp!AI12)</f>
        <v>-0.742205468812949</v>
      </c>
      <c r="AJ12">
        <f>(Deaths!AJ12-'Fitted deaths'!AJ12)/SQRT(Exp!AJ12)</f>
        <v>1.0340868492233388</v>
      </c>
      <c r="AK12">
        <f>(Deaths!AK12-'Fitted deaths'!AK12)/SQRT(Exp!AK12)</f>
        <v>0.8094953555480571</v>
      </c>
      <c r="AL12">
        <f>(Deaths!AL12-'Fitted deaths'!AL12)/SQRT(Exp!AL12)</f>
        <v>-0.05793343528448718</v>
      </c>
      <c r="AM12">
        <f>(Deaths!AM12-'Fitted deaths'!AM12)/SQRT(Exp!AM12)</f>
        <v>-0.06005255443589938</v>
      </c>
      <c r="AN12">
        <f>(Deaths!AN12-'Fitted deaths'!AN12)/SQRT(Exp!AN12)</f>
        <v>-0.6025181941299674</v>
      </c>
      <c r="AO12">
        <f>(Deaths!AO12-'Fitted deaths'!AO12)/SQRT(Exp!AO12)</f>
        <v>0.37958310726957556</v>
      </c>
      <c r="AP12">
        <f>(Deaths!AP12-'Fitted deaths'!AP12)/SQRT(Exp!AP12)</f>
        <v>0.0036466704898942244</v>
      </c>
      <c r="AQ12">
        <f>(Deaths!AQ12-'Fitted deaths'!AQ12)/SQRT(Exp!AQ12)</f>
        <v>-0.5937235335113387</v>
      </c>
      <c r="AR12">
        <f>(Deaths!AR12-'Fitted deaths'!AR12)/SQRT(Exp!AR12)</f>
        <v>-0.996812252459866</v>
      </c>
    </row>
    <row r="13" spans="1:44" ht="12.75">
      <c r="A13" s="1">
        <v>71</v>
      </c>
      <c r="B13">
        <f>(Deaths!B13-'Fitted deaths'!B13)/SQRT(Exp!B13)</f>
        <v>-1.1085911939596016</v>
      </c>
      <c r="C13">
        <f>(Deaths!C13-'Fitted deaths'!C13)/SQRT(Exp!C13)</f>
        <v>-0.82402811680656</v>
      </c>
      <c r="D13">
        <f>(Deaths!D13-'Fitted deaths'!D13)/SQRT(Exp!D13)</f>
        <v>-0.7132525956594838</v>
      </c>
      <c r="E13">
        <f>(Deaths!E13-'Fitted deaths'!E13)/SQRT(Exp!E13)</f>
        <v>-1.791694779576292</v>
      </c>
      <c r="F13">
        <f>(Deaths!F13-'Fitted deaths'!F13)/SQRT(Exp!F13)</f>
        <v>-1.3445240520651187</v>
      </c>
      <c r="G13">
        <f>(Deaths!G13-'Fitted deaths'!G13)/SQRT(Exp!G13)</f>
        <v>-0.42247366880373577</v>
      </c>
      <c r="H13">
        <f>(Deaths!H13-'Fitted deaths'!H13)/SQRT(Exp!H13)</f>
        <v>-1.5755991390038544</v>
      </c>
      <c r="I13">
        <f>(Deaths!I13-'Fitted deaths'!I13)/SQRT(Exp!I13)</f>
        <v>0.2865297756646092</v>
      </c>
      <c r="J13">
        <f>(Deaths!J13-'Fitted deaths'!J13)/SQRT(Exp!J13)</f>
        <v>0.7874594121574202</v>
      </c>
      <c r="K13">
        <f>(Deaths!K13-'Fitted deaths'!K13)/SQRT(Exp!K13)</f>
        <v>0.15079693027585025</v>
      </c>
      <c r="L13">
        <f>(Deaths!L13-'Fitted deaths'!L13)/SQRT(Exp!L13)</f>
        <v>0.31474142660840126</v>
      </c>
      <c r="M13">
        <f>(Deaths!M13-'Fitted deaths'!M13)/SQRT(Exp!M13)</f>
        <v>1.2599346303398722</v>
      </c>
      <c r="N13">
        <f>(Deaths!N13-'Fitted deaths'!N13)/SQRT(Exp!N13)</f>
        <v>-0.10235767643709448</v>
      </c>
      <c r="O13">
        <f>(Deaths!O13-'Fitted deaths'!O13)/SQRT(Exp!O13)</f>
        <v>0.476478184476188</v>
      </c>
      <c r="P13">
        <f>(Deaths!P13-'Fitted deaths'!P13)/SQRT(Exp!P13)</f>
        <v>-0.09907777142903719</v>
      </c>
      <c r="Q13">
        <f>(Deaths!Q13-'Fitted deaths'!Q13)/SQRT(Exp!Q13)</f>
        <v>1.453721662388299</v>
      </c>
      <c r="R13">
        <f>(Deaths!R13-'Fitted deaths'!R13)/SQRT(Exp!R13)</f>
        <v>0.2036090791442964</v>
      </c>
      <c r="S13">
        <f>(Deaths!S13-'Fitted deaths'!S13)/SQRT(Exp!S13)</f>
        <v>0.44580461047374415</v>
      </c>
      <c r="T13">
        <f>(Deaths!T13-'Fitted deaths'!T13)/SQRT(Exp!T13)</f>
        <v>0.045147110305068024</v>
      </c>
      <c r="U13">
        <f>(Deaths!U13-'Fitted deaths'!U13)/SQRT(Exp!U13)</f>
        <v>-0.19890521329296978</v>
      </c>
      <c r="V13">
        <f>(Deaths!V13-'Fitted deaths'!V13)/SQRT(Exp!V13)</f>
        <v>0.7184005365732035</v>
      </c>
      <c r="W13">
        <f>(Deaths!W13-'Fitted deaths'!W13)/SQRT(Exp!W13)</f>
        <v>0.23764201523975628</v>
      </c>
      <c r="X13">
        <f>(Deaths!X13-'Fitted deaths'!X13)/SQRT(Exp!X13)</f>
        <v>0.34526472231397426</v>
      </c>
      <c r="Y13">
        <f>(Deaths!Y13-'Fitted deaths'!Y13)/SQRT(Exp!Y13)</f>
        <v>-0.6073649231749525</v>
      </c>
      <c r="Z13">
        <f>(Deaths!Z13-'Fitted deaths'!Z13)/SQRT(Exp!Z13)</f>
        <v>0.5619119905587235</v>
      </c>
      <c r="AA13">
        <f>(Deaths!AA13-'Fitted deaths'!AA13)/SQRT(Exp!AA13)</f>
        <v>1.0755814924804177</v>
      </c>
      <c r="AB13">
        <f>(Deaths!AB13-'Fitted deaths'!AB13)/SQRT(Exp!AB13)</f>
        <v>0.681494531996153</v>
      </c>
      <c r="AC13">
        <f>(Deaths!AC13-'Fitted deaths'!AC13)/SQRT(Exp!AC13)</f>
        <v>-0.052553025691558675</v>
      </c>
      <c r="AD13">
        <f>(Deaths!AD13-'Fitted deaths'!AD13)/SQRT(Exp!AD13)</f>
        <v>-0.23420428730487014</v>
      </c>
      <c r="AE13">
        <f>(Deaths!AE13-'Fitted deaths'!AE13)/SQRT(Exp!AE13)</f>
        <v>-1.4991368725303877</v>
      </c>
      <c r="AF13">
        <f>(Deaths!AF13-'Fitted deaths'!AF13)/SQRT(Exp!AF13)</f>
        <v>1.7294872302668614</v>
      </c>
      <c r="AG13">
        <f>(Deaths!AG13-'Fitted deaths'!AG13)/SQRT(Exp!AG13)</f>
        <v>0.2395204338881527</v>
      </c>
      <c r="AH13">
        <f>(Deaths!AH13-'Fitted deaths'!AH13)/SQRT(Exp!AH13)</f>
        <v>0.6303275442569573</v>
      </c>
      <c r="AI13">
        <f>(Deaths!AI13-'Fitted deaths'!AI13)/SQRT(Exp!AI13)</f>
        <v>-0.783159719612148</v>
      </c>
      <c r="AJ13">
        <f>(Deaths!AJ13-'Fitted deaths'!AJ13)/SQRT(Exp!AJ13)</f>
        <v>-0.5077815461830439</v>
      </c>
      <c r="AK13">
        <f>(Deaths!AK13-'Fitted deaths'!AK13)/SQRT(Exp!AK13)</f>
        <v>0.81203134883938</v>
      </c>
      <c r="AL13">
        <f>(Deaths!AL13-'Fitted deaths'!AL13)/SQRT(Exp!AL13)</f>
        <v>0.5632795986389398</v>
      </c>
      <c r="AM13">
        <f>(Deaths!AM13-'Fitted deaths'!AM13)/SQRT(Exp!AM13)</f>
        <v>0.05689946689193218</v>
      </c>
      <c r="AN13">
        <f>(Deaths!AN13-'Fitted deaths'!AN13)/SQRT(Exp!AN13)</f>
        <v>0.02681923065009</v>
      </c>
      <c r="AO13">
        <f>(Deaths!AO13-'Fitted deaths'!AO13)/SQRT(Exp!AO13)</f>
        <v>-1.2741103871847321</v>
      </c>
      <c r="AP13">
        <f>(Deaths!AP13-'Fitted deaths'!AP13)/SQRT(Exp!AP13)</f>
        <v>0.3996081119286702</v>
      </c>
      <c r="AQ13">
        <f>(Deaths!AQ13-'Fitted deaths'!AQ13)/SQRT(Exp!AQ13)</f>
        <v>0.240126257284056</v>
      </c>
      <c r="AR13">
        <f>(Deaths!AR13-'Fitted deaths'!AR13)/SQRT(Exp!AR13)</f>
        <v>-0.41150831205407284</v>
      </c>
    </row>
    <row r="14" spans="1:44" ht="12.75">
      <c r="A14" s="1">
        <v>72</v>
      </c>
      <c r="B14">
        <f>(Deaths!B14-'Fitted deaths'!B14)/SQRT(Exp!B14)</f>
        <v>-0.30372844181498987</v>
      </c>
      <c r="C14">
        <f>(Deaths!C14-'Fitted deaths'!C14)/SQRT(Exp!C14)</f>
        <v>0.6349036286167098</v>
      </c>
      <c r="D14">
        <f>(Deaths!D14-'Fitted deaths'!D14)/SQRT(Exp!D14)</f>
        <v>0.6082493250547101</v>
      </c>
      <c r="E14">
        <f>(Deaths!E14-'Fitted deaths'!E14)/SQRT(Exp!E14)</f>
        <v>-1.3089742955827546</v>
      </c>
      <c r="F14">
        <f>(Deaths!F14-'Fitted deaths'!F14)/SQRT(Exp!F14)</f>
        <v>-0.1569267221557627</v>
      </c>
      <c r="G14">
        <f>(Deaths!G14-'Fitted deaths'!G14)/SQRT(Exp!G14)</f>
        <v>0.2620036890252031</v>
      </c>
      <c r="H14">
        <f>(Deaths!H14-'Fitted deaths'!H14)/SQRT(Exp!H14)</f>
        <v>-0.5698813682680997</v>
      </c>
      <c r="I14">
        <f>(Deaths!I14-'Fitted deaths'!I14)/SQRT(Exp!I14)</f>
        <v>0.7721647150148945</v>
      </c>
      <c r="J14">
        <f>(Deaths!J14-'Fitted deaths'!J14)/SQRT(Exp!J14)</f>
        <v>1.7156887051299996</v>
      </c>
      <c r="K14">
        <f>(Deaths!K14-'Fitted deaths'!K14)/SQRT(Exp!K14)</f>
        <v>1.0752911190213486</v>
      </c>
      <c r="L14">
        <f>(Deaths!L14-'Fitted deaths'!L14)/SQRT(Exp!L14)</f>
        <v>-0.21337012811172545</v>
      </c>
      <c r="M14">
        <f>(Deaths!M14-'Fitted deaths'!M14)/SQRT(Exp!M14)</f>
        <v>2.090457201267481</v>
      </c>
      <c r="N14">
        <f>(Deaths!N14-'Fitted deaths'!N14)/SQRT(Exp!N14)</f>
        <v>1.0074268985657413</v>
      </c>
      <c r="O14">
        <f>(Deaths!O14-'Fitted deaths'!O14)/SQRT(Exp!O14)</f>
        <v>0.6172013096692536</v>
      </c>
      <c r="P14">
        <f>(Deaths!P14-'Fitted deaths'!P14)/SQRT(Exp!P14)</f>
        <v>0.5953950493191899</v>
      </c>
      <c r="Q14">
        <f>(Deaths!Q14-'Fitted deaths'!Q14)/SQRT(Exp!Q14)</f>
        <v>0.2865812281204288</v>
      </c>
      <c r="R14">
        <f>(Deaths!R14-'Fitted deaths'!R14)/SQRT(Exp!R14)</f>
        <v>0.9251980889514408</v>
      </c>
      <c r="S14">
        <f>(Deaths!S14-'Fitted deaths'!S14)/SQRT(Exp!S14)</f>
        <v>0.7469137367198909</v>
      </c>
      <c r="T14">
        <f>(Deaths!T14-'Fitted deaths'!T14)/SQRT(Exp!T14)</f>
        <v>0.7608939248777156</v>
      </c>
      <c r="U14">
        <f>(Deaths!U14-'Fitted deaths'!U14)/SQRT(Exp!U14)</f>
        <v>1.0024210414461472</v>
      </c>
      <c r="V14">
        <f>(Deaths!V14-'Fitted deaths'!V14)/SQRT(Exp!V14)</f>
        <v>-0.05598762726605053</v>
      </c>
      <c r="W14">
        <f>(Deaths!W14-'Fitted deaths'!W14)/SQRT(Exp!W14)</f>
        <v>1.140393828091474</v>
      </c>
      <c r="X14">
        <f>(Deaths!X14-'Fitted deaths'!X14)/SQRT(Exp!X14)</f>
        <v>0.5782553269396906</v>
      </c>
      <c r="Y14">
        <f>(Deaths!Y14-'Fitted deaths'!Y14)/SQRT(Exp!Y14)</f>
        <v>0.12078978983391568</v>
      </c>
      <c r="Z14">
        <f>(Deaths!Z14-'Fitted deaths'!Z14)/SQRT(Exp!Z14)</f>
        <v>0.7261681216261799</v>
      </c>
      <c r="AA14">
        <f>(Deaths!AA14-'Fitted deaths'!AA14)/SQRT(Exp!AA14)</f>
        <v>0.5775334678899958</v>
      </c>
      <c r="AB14">
        <f>(Deaths!AB14-'Fitted deaths'!AB14)/SQRT(Exp!AB14)</f>
        <v>1.1975617559008536</v>
      </c>
      <c r="AC14">
        <f>(Deaths!AC14-'Fitted deaths'!AC14)/SQRT(Exp!AC14)</f>
        <v>1.035963405274364</v>
      </c>
      <c r="AD14">
        <f>(Deaths!AD14-'Fitted deaths'!AD14)/SQRT(Exp!AD14)</f>
        <v>0.33501066401133894</v>
      </c>
      <c r="AE14">
        <f>(Deaths!AE14-'Fitted deaths'!AE14)/SQRT(Exp!AE14)</f>
        <v>-0.30438304107791564</v>
      </c>
      <c r="AF14">
        <f>(Deaths!AF14-'Fitted deaths'!AF14)/SQRT(Exp!AF14)</f>
        <v>-1.1834262581360913</v>
      </c>
      <c r="AG14">
        <f>(Deaths!AG14-'Fitted deaths'!AG14)/SQRT(Exp!AG14)</f>
        <v>1.418141964457853</v>
      </c>
      <c r="AH14">
        <f>(Deaths!AH14-'Fitted deaths'!AH14)/SQRT(Exp!AH14)</f>
        <v>0.6137239994202964</v>
      </c>
      <c r="AI14">
        <f>(Deaths!AI14-'Fitted deaths'!AI14)/SQRT(Exp!AI14)</f>
        <v>-0.7982017195179631</v>
      </c>
      <c r="AJ14">
        <f>(Deaths!AJ14-'Fitted deaths'!AJ14)/SQRT(Exp!AJ14)</f>
        <v>-0.33663146489762513</v>
      </c>
      <c r="AK14">
        <f>(Deaths!AK14-'Fitted deaths'!AK14)/SQRT(Exp!AK14)</f>
        <v>-0.45412185120492204</v>
      </c>
      <c r="AL14">
        <f>(Deaths!AL14-'Fitted deaths'!AL14)/SQRT(Exp!AL14)</f>
        <v>0.7041799437615927</v>
      </c>
      <c r="AM14">
        <f>(Deaths!AM14-'Fitted deaths'!AM14)/SQRT(Exp!AM14)</f>
        <v>0.6523374012424735</v>
      </c>
      <c r="AN14">
        <f>(Deaths!AN14-'Fitted deaths'!AN14)/SQRT(Exp!AN14)</f>
        <v>0.2967055104899254</v>
      </c>
      <c r="AO14">
        <f>(Deaths!AO14-'Fitted deaths'!AO14)/SQRT(Exp!AO14)</f>
        <v>-0.7961010383241811</v>
      </c>
      <c r="AP14">
        <f>(Deaths!AP14-'Fitted deaths'!AP14)/SQRT(Exp!AP14)</f>
        <v>-1.4028517052253242</v>
      </c>
      <c r="AQ14">
        <f>(Deaths!AQ14-'Fitted deaths'!AQ14)/SQRT(Exp!AQ14)</f>
        <v>0.46571211275150404</v>
      </c>
      <c r="AR14">
        <f>(Deaths!AR14-'Fitted deaths'!AR14)/SQRT(Exp!AR14)</f>
        <v>-0.13702150142868078</v>
      </c>
    </row>
    <row r="15" spans="1:44" ht="12.75">
      <c r="A15" s="1">
        <v>73</v>
      </c>
      <c r="B15">
        <f>(Deaths!B15-'Fitted deaths'!B15)/SQRT(Exp!B15)</f>
        <v>-0.09143905547740253</v>
      </c>
      <c r="C15">
        <f>(Deaths!C15-'Fitted deaths'!C15)/SQRT(Exp!C15)</f>
        <v>-0.15637397333787864</v>
      </c>
      <c r="D15">
        <f>(Deaths!D15-'Fitted deaths'!D15)/SQRT(Exp!D15)</f>
        <v>0.85747640187947</v>
      </c>
      <c r="E15">
        <f>(Deaths!E15-'Fitted deaths'!E15)/SQRT(Exp!E15)</f>
        <v>-1.269660606931601</v>
      </c>
      <c r="F15">
        <f>(Deaths!F15-'Fitted deaths'!F15)/SQRT(Exp!F15)</f>
        <v>-0.565658741660839</v>
      </c>
      <c r="G15">
        <f>(Deaths!G15-'Fitted deaths'!G15)/SQRT(Exp!G15)</f>
        <v>0.4016841201585958</v>
      </c>
      <c r="H15">
        <f>(Deaths!H15-'Fitted deaths'!H15)/SQRT(Exp!H15)</f>
        <v>-0.5474617407682205</v>
      </c>
      <c r="I15">
        <f>(Deaths!I15-'Fitted deaths'!I15)/SQRT(Exp!I15)</f>
        <v>1.1488688932238993</v>
      </c>
      <c r="J15">
        <f>(Deaths!J15-'Fitted deaths'!J15)/SQRT(Exp!J15)</f>
        <v>1.5017829803442009</v>
      </c>
      <c r="K15">
        <f>(Deaths!K15-'Fitted deaths'!K15)/SQRT(Exp!K15)</f>
        <v>1.1088213129632862</v>
      </c>
      <c r="L15">
        <f>(Deaths!L15-'Fitted deaths'!L15)/SQRT(Exp!L15)</f>
        <v>0.2886885418576342</v>
      </c>
      <c r="M15">
        <f>(Deaths!M15-'Fitted deaths'!M15)/SQRT(Exp!M15)</f>
        <v>1.7555442208856185</v>
      </c>
      <c r="N15">
        <f>(Deaths!N15-'Fitted deaths'!N15)/SQRT(Exp!N15)</f>
        <v>1.6443374339018566</v>
      </c>
      <c r="O15">
        <f>(Deaths!O15-'Fitted deaths'!O15)/SQRT(Exp!O15)</f>
        <v>1.9455283374644499</v>
      </c>
      <c r="P15">
        <f>(Deaths!P15-'Fitted deaths'!P15)/SQRT(Exp!P15)</f>
        <v>0.8133233077109168</v>
      </c>
      <c r="Q15">
        <f>(Deaths!Q15-'Fitted deaths'!Q15)/SQRT(Exp!Q15)</f>
        <v>1.3500803231486336</v>
      </c>
      <c r="R15">
        <f>(Deaths!R15-'Fitted deaths'!R15)/SQRT(Exp!R15)</f>
        <v>-0.12265340695039</v>
      </c>
      <c r="S15">
        <f>(Deaths!S15-'Fitted deaths'!S15)/SQRT(Exp!S15)</f>
        <v>1.6668278116926314</v>
      </c>
      <c r="T15">
        <f>(Deaths!T15-'Fitted deaths'!T15)/SQRT(Exp!T15)</f>
        <v>1.4119406674613457</v>
      </c>
      <c r="U15">
        <f>(Deaths!U15-'Fitted deaths'!U15)/SQRT(Exp!U15)</f>
        <v>0.2292513872092649</v>
      </c>
      <c r="V15">
        <f>(Deaths!V15-'Fitted deaths'!V15)/SQRT(Exp!V15)</f>
        <v>0.635130398312446</v>
      </c>
      <c r="W15">
        <f>(Deaths!W15-'Fitted deaths'!W15)/SQRT(Exp!W15)</f>
        <v>0.5984872734637247</v>
      </c>
      <c r="X15">
        <f>(Deaths!X15-'Fitted deaths'!X15)/SQRT(Exp!X15)</f>
        <v>1.4722835028287453</v>
      </c>
      <c r="Y15">
        <f>(Deaths!Y15-'Fitted deaths'!Y15)/SQRT(Exp!Y15)</f>
        <v>0.26829783390307477</v>
      </c>
      <c r="Z15">
        <f>(Deaths!Z15-'Fitted deaths'!Z15)/SQRT(Exp!Z15)</f>
        <v>0.7205556944526667</v>
      </c>
      <c r="AA15">
        <f>(Deaths!AA15-'Fitted deaths'!AA15)/SQRT(Exp!AA15)</f>
        <v>0.4086397223016439</v>
      </c>
      <c r="AB15">
        <f>(Deaths!AB15-'Fitted deaths'!AB15)/SQRT(Exp!AB15)</f>
        <v>-0.0724432400056709</v>
      </c>
      <c r="AC15">
        <f>(Deaths!AC15-'Fitted deaths'!AC15)/SQRT(Exp!AC15)</f>
        <v>1.567899128835214</v>
      </c>
      <c r="AD15">
        <f>(Deaths!AD15-'Fitted deaths'!AD15)/SQRT(Exp!AD15)</f>
        <v>0.5094017910463513</v>
      </c>
      <c r="AE15">
        <f>(Deaths!AE15-'Fitted deaths'!AE15)/SQRT(Exp!AE15)</f>
        <v>0.481788549669849</v>
      </c>
      <c r="AF15">
        <f>(Deaths!AF15-'Fitted deaths'!AF15)/SQRT(Exp!AF15)</f>
        <v>-0.503911656027311</v>
      </c>
      <c r="AG15">
        <f>(Deaths!AG15-'Fitted deaths'!AG15)/SQRT(Exp!AG15)</f>
        <v>-1.7160117717295353</v>
      </c>
      <c r="AH15">
        <f>(Deaths!AH15-'Fitted deaths'!AH15)/SQRT(Exp!AH15)</f>
        <v>2.1632447579627696</v>
      </c>
      <c r="AI15">
        <f>(Deaths!AI15-'Fitted deaths'!AI15)/SQRT(Exp!AI15)</f>
        <v>0.524154765836584</v>
      </c>
      <c r="AJ15">
        <f>(Deaths!AJ15-'Fitted deaths'!AJ15)/SQRT(Exp!AJ15)</f>
        <v>0.18854488076283035</v>
      </c>
      <c r="AK15">
        <f>(Deaths!AK15-'Fitted deaths'!AK15)/SQRT(Exp!AK15)</f>
        <v>-0.6920134505745427</v>
      </c>
      <c r="AL15">
        <f>(Deaths!AL15-'Fitted deaths'!AL15)/SQRT(Exp!AL15)</f>
        <v>-0.9653879558151425</v>
      </c>
      <c r="AM15">
        <f>(Deaths!AM15-'Fitted deaths'!AM15)/SQRT(Exp!AM15)</f>
        <v>0.8690410402038957</v>
      </c>
      <c r="AN15">
        <f>(Deaths!AN15-'Fitted deaths'!AN15)/SQRT(Exp!AN15)</f>
        <v>0.8477323733166416</v>
      </c>
      <c r="AO15">
        <f>(Deaths!AO15-'Fitted deaths'!AO15)/SQRT(Exp!AO15)</f>
        <v>-0.06187918606680182</v>
      </c>
      <c r="AP15">
        <f>(Deaths!AP15-'Fitted deaths'!AP15)/SQRT(Exp!AP15)</f>
        <v>-1.2268753930993073</v>
      </c>
      <c r="AQ15">
        <f>(Deaths!AQ15-'Fitted deaths'!AQ15)/SQRT(Exp!AQ15)</f>
        <v>-1.6674745219307001</v>
      </c>
      <c r="AR15">
        <f>(Deaths!AR15-'Fitted deaths'!AR15)/SQRT(Exp!AR15)</f>
        <v>0.47919690192310493</v>
      </c>
    </row>
    <row r="16" spans="1:44" ht="12.75">
      <c r="A16" s="1">
        <v>74</v>
      </c>
      <c r="B16">
        <f>(Deaths!B16-'Fitted deaths'!B16)/SQRT(Exp!B16)</f>
        <v>0.09799714499668874</v>
      </c>
      <c r="C16">
        <f>(Deaths!C16-'Fitted deaths'!C16)/SQRT(Exp!C16)</f>
        <v>0.5768717638242153</v>
      </c>
      <c r="D16">
        <f>(Deaths!D16-'Fitted deaths'!D16)/SQRT(Exp!D16)</f>
        <v>0.9214197426107626</v>
      </c>
      <c r="E16">
        <f>(Deaths!E16-'Fitted deaths'!E16)/SQRT(Exp!E16)</f>
        <v>-0.9202664156015083</v>
      </c>
      <c r="F16">
        <f>(Deaths!F16-'Fitted deaths'!F16)/SQRT(Exp!F16)</f>
        <v>-0.3398129717247372</v>
      </c>
      <c r="G16">
        <f>(Deaths!G16-'Fitted deaths'!G16)/SQRT(Exp!G16)</f>
        <v>0.12968842029159183</v>
      </c>
      <c r="H16">
        <f>(Deaths!H16-'Fitted deaths'!H16)/SQRT(Exp!H16)</f>
        <v>-0.3698539848762425</v>
      </c>
      <c r="I16">
        <f>(Deaths!I16-'Fitted deaths'!I16)/SQRT(Exp!I16)</f>
        <v>0.951448556906375</v>
      </c>
      <c r="J16">
        <f>(Deaths!J16-'Fitted deaths'!J16)/SQRT(Exp!J16)</f>
        <v>2.195345677483705</v>
      </c>
      <c r="K16">
        <f>(Deaths!K16-'Fitted deaths'!K16)/SQRT(Exp!K16)</f>
        <v>1.0796514705443823</v>
      </c>
      <c r="L16">
        <f>(Deaths!L16-'Fitted deaths'!L16)/SQRT(Exp!L16)</f>
        <v>0.08492789002055018</v>
      </c>
      <c r="M16">
        <f>(Deaths!M16-'Fitted deaths'!M16)/SQRT(Exp!M16)</f>
        <v>1.7574827364471142</v>
      </c>
      <c r="N16">
        <f>(Deaths!N16-'Fitted deaths'!N16)/SQRT(Exp!N16)</f>
        <v>1.6638890344691488</v>
      </c>
      <c r="O16">
        <f>(Deaths!O16-'Fitted deaths'!O16)/SQRT(Exp!O16)</f>
        <v>2.2386136162261825</v>
      </c>
      <c r="P16">
        <f>(Deaths!P16-'Fitted deaths'!P16)/SQRT(Exp!P16)</f>
        <v>1.6660772968376776</v>
      </c>
      <c r="Q16">
        <f>(Deaths!Q16-'Fitted deaths'!Q16)/SQRT(Exp!Q16)</f>
        <v>1.440396733275441</v>
      </c>
      <c r="R16">
        <f>(Deaths!R16-'Fitted deaths'!R16)/SQRT(Exp!R16)</f>
        <v>0.363175478287073</v>
      </c>
      <c r="S16">
        <f>(Deaths!S16-'Fitted deaths'!S16)/SQRT(Exp!S16)</f>
        <v>0.757144757754209</v>
      </c>
      <c r="T16">
        <f>(Deaths!T16-'Fitted deaths'!T16)/SQRT(Exp!T16)</f>
        <v>2.070404780710383</v>
      </c>
      <c r="U16">
        <f>(Deaths!U16-'Fitted deaths'!U16)/SQRT(Exp!U16)</f>
        <v>0.7119167388307306</v>
      </c>
      <c r="V16">
        <f>(Deaths!V16-'Fitted deaths'!V16)/SQRT(Exp!V16)</f>
        <v>0.06790284431040654</v>
      </c>
      <c r="W16">
        <f>(Deaths!W16-'Fitted deaths'!W16)/SQRT(Exp!W16)</f>
        <v>1.0841944788265794</v>
      </c>
      <c r="X16">
        <f>(Deaths!X16-'Fitted deaths'!X16)/SQRT(Exp!X16)</f>
        <v>0.5809419541921822</v>
      </c>
      <c r="Y16">
        <f>(Deaths!Y16-'Fitted deaths'!Y16)/SQRT(Exp!Y16)</f>
        <v>0.9102637363142365</v>
      </c>
      <c r="Z16">
        <f>(Deaths!Z16-'Fitted deaths'!Z16)/SQRT(Exp!Z16)</f>
        <v>1.0533978517502103</v>
      </c>
      <c r="AA16">
        <f>(Deaths!AA16-'Fitted deaths'!AA16)/SQRT(Exp!AA16)</f>
        <v>0.9043400737388979</v>
      </c>
      <c r="AB16">
        <f>(Deaths!AB16-'Fitted deaths'!AB16)/SQRT(Exp!AB16)</f>
        <v>-0.23869141749994474</v>
      </c>
      <c r="AC16">
        <f>(Deaths!AC16-'Fitted deaths'!AC16)/SQRT(Exp!AC16)</f>
        <v>0.07188820645032007</v>
      </c>
      <c r="AD16">
        <f>(Deaths!AD16-'Fitted deaths'!AD16)/SQRT(Exp!AD16)</f>
        <v>1.476705101241079</v>
      </c>
      <c r="AE16">
        <f>(Deaths!AE16-'Fitted deaths'!AE16)/SQRT(Exp!AE16)</f>
        <v>0.596755636066791</v>
      </c>
      <c r="AF16">
        <f>(Deaths!AF16-'Fitted deaths'!AF16)/SQRT(Exp!AF16)</f>
        <v>0.5918375673477638</v>
      </c>
      <c r="AG16">
        <f>(Deaths!AG16-'Fitted deaths'!AG16)/SQRT(Exp!AG16)</f>
        <v>-0.223242706718089</v>
      </c>
      <c r="AH16">
        <f>(Deaths!AH16-'Fitted deaths'!AH16)/SQRT(Exp!AH16)</f>
        <v>-1.2439480523153086</v>
      </c>
      <c r="AI16">
        <f>(Deaths!AI16-'Fitted deaths'!AI16)/SQRT(Exp!AI16)</f>
        <v>1.4516744940481108</v>
      </c>
      <c r="AJ16">
        <f>(Deaths!AJ16-'Fitted deaths'!AJ16)/SQRT(Exp!AJ16)</f>
        <v>0.5718075888069738</v>
      </c>
      <c r="AK16">
        <f>(Deaths!AK16-'Fitted deaths'!AK16)/SQRT(Exp!AK16)</f>
        <v>-0.10990027411776544</v>
      </c>
      <c r="AL16">
        <f>(Deaths!AL16-'Fitted deaths'!AL16)/SQRT(Exp!AL16)</f>
        <v>-0.35728298332218145</v>
      </c>
      <c r="AM16">
        <f>(Deaths!AM16-'Fitted deaths'!AM16)/SQRT(Exp!AM16)</f>
        <v>-0.536722142651446</v>
      </c>
      <c r="AN16">
        <f>(Deaths!AN16-'Fitted deaths'!AN16)/SQRT(Exp!AN16)</f>
        <v>0.687631086346687</v>
      </c>
      <c r="AO16">
        <f>(Deaths!AO16-'Fitted deaths'!AO16)/SQRT(Exp!AO16)</f>
        <v>0.7935394719429842</v>
      </c>
      <c r="AP16">
        <f>(Deaths!AP16-'Fitted deaths'!AP16)/SQRT(Exp!AP16)</f>
        <v>-0.6864406771779913</v>
      </c>
      <c r="AQ16">
        <f>(Deaths!AQ16-'Fitted deaths'!AQ16)/SQRT(Exp!AQ16)</f>
        <v>-0.890840069089574</v>
      </c>
      <c r="AR16">
        <f>(Deaths!AR16-'Fitted deaths'!AR16)/SQRT(Exp!AR16)</f>
        <v>-1.198017381388059</v>
      </c>
    </row>
    <row r="17" spans="1:44" ht="12.75">
      <c r="A17" s="1">
        <v>75</v>
      </c>
      <c r="B17">
        <f>(Deaths!B17-'Fitted deaths'!B17)/SQRT(Exp!B17)</f>
        <v>0.13258335405910487</v>
      </c>
      <c r="C17">
        <f>(Deaths!C17-'Fitted deaths'!C17)/SQRT(Exp!C17)</f>
        <v>-0.10948349561788746</v>
      </c>
      <c r="D17">
        <f>(Deaths!D17-'Fitted deaths'!D17)/SQRT(Exp!D17)</f>
        <v>0.46837932576879354</v>
      </c>
      <c r="E17">
        <f>(Deaths!E17-'Fitted deaths'!E17)/SQRT(Exp!E17)</f>
        <v>-1.551167478532531</v>
      </c>
      <c r="F17">
        <f>(Deaths!F17-'Fitted deaths'!F17)/SQRT(Exp!F17)</f>
        <v>-0.9513694691974487</v>
      </c>
      <c r="G17">
        <f>(Deaths!G17-'Fitted deaths'!G17)/SQRT(Exp!G17)</f>
        <v>0.2115005970078156</v>
      </c>
      <c r="H17">
        <f>(Deaths!H17-'Fitted deaths'!H17)/SQRT(Exp!H17)</f>
        <v>-1.3698501788627806</v>
      </c>
      <c r="I17">
        <f>(Deaths!I17-'Fitted deaths'!I17)/SQRT(Exp!I17)</f>
        <v>1.5767612552103505</v>
      </c>
      <c r="J17">
        <f>(Deaths!J17-'Fitted deaths'!J17)/SQRT(Exp!J17)</f>
        <v>1.2609505472876215</v>
      </c>
      <c r="K17">
        <f>(Deaths!K17-'Fitted deaths'!K17)/SQRT(Exp!K17)</f>
        <v>0.9682224007949773</v>
      </c>
      <c r="L17">
        <f>(Deaths!L17-'Fitted deaths'!L17)/SQRT(Exp!L17)</f>
        <v>0.20002735242984304</v>
      </c>
      <c r="M17">
        <f>(Deaths!M17-'Fitted deaths'!M17)/SQRT(Exp!M17)</f>
        <v>1.6322321059415623</v>
      </c>
      <c r="N17">
        <f>(Deaths!N17-'Fitted deaths'!N17)/SQRT(Exp!N17)</f>
        <v>1.821690279065977</v>
      </c>
      <c r="O17">
        <f>(Deaths!O17-'Fitted deaths'!O17)/SQRT(Exp!O17)</f>
        <v>0.7718998138166462</v>
      </c>
      <c r="P17">
        <f>(Deaths!P17-'Fitted deaths'!P17)/SQRT(Exp!P17)</f>
        <v>1.3429725543731468</v>
      </c>
      <c r="Q17">
        <f>(Deaths!Q17-'Fitted deaths'!Q17)/SQRT(Exp!Q17)</f>
        <v>1.8535352310137718</v>
      </c>
      <c r="R17">
        <f>(Deaths!R17-'Fitted deaths'!R17)/SQRT(Exp!R17)</f>
        <v>0.6894630174994546</v>
      </c>
      <c r="S17">
        <f>(Deaths!S17-'Fitted deaths'!S17)/SQRT(Exp!S17)</f>
        <v>1.1197386503772693</v>
      </c>
      <c r="T17">
        <f>(Deaths!T17-'Fitted deaths'!T17)/SQRT(Exp!T17)</f>
        <v>0.6874588737685021</v>
      </c>
      <c r="U17">
        <f>(Deaths!U17-'Fitted deaths'!U17)/SQRT(Exp!U17)</f>
        <v>1.01452243145862</v>
      </c>
      <c r="V17">
        <f>(Deaths!V17-'Fitted deaths'!V17)/SQRT(Exp!V17)</f>
        <v>0.5091737045379946</v>
      </c>
      <c r="W17">
        <f>(Deaths!W17-'Fitted deaths'!W17)/SQRT(Exp!W17)</f>
        <v>0.583783684584078</v>
      </c>
      <c r="X17">
        <f>(Deaths!X17-'Fitted deaths'!X17)/SQRT(Exp!X17)</f>
        <v>0.4336674238830703</v>
      </c>
      <c r="Y17">
        <f>(Deaths!Y17-'Fitted deaths'!Y17)/SQRT(Exp!Y17)</f>
        <v>-0.29076328499057646</v>
      </c>
      <c r="Z17">
        <f>(Deaths!Z17-'Fitted deaths'!Z17)/SQRT(Exp!Z17)</f>
        <v>1.8630021150234881</v>
      </c>
      <c r="AA17">
        <f>(Deaths!AA17-'Fitted deaths'!AA17)/SQRT(Exp!AA17)</f>
        <v>0.8363353478792968</v>
      </c>
      <c r="AB17">
        <f>(Deaths!AB17-'Fitted deaths'!AB17)/SQRT(Exp!AB17)</f>
        <v>0.43056520251686325</v>
      </c>
      <c r="AC17">
        <f>(Deaths!AC17-'Fitted deaths'!AC17)/SQRT(Exp!AC17)</f>
        <v>-0.011558469418103071</v>
      </c>
      <c r="AD17">
        <f>(Deaths!AD17-'Fitted deaths'!AD17)/SQRT(Exp!AD17)</f>
        <v>0.03823318785005921</v>
      </c>
      <c r="AE17">
        <f>(Deaths!AE17-'Fitted deaths'!AE17)/SQRT(Exp!AE17)</f>
        <v>1.0398823083208164</v>
      </c>
      <c r="AF17">
        <f>(Deaths!AF17-'Fitted deaths'!AF17)/SQRT(Exp!AF17)</f>
        <v>0.4044283071783627</v>
      </c>
      <c r="AG17">
        <f>(Deaths!AG17-'Fitted deaths'!AG17)/SQRT(Exp!AG17)</f>
        <v>-0.20301465015724104</v>
      </c>
      <c r="AH17">
        <f>(Deaths!AH17-'Fitted deaths'!AH17)/SQRT(Exp!AH17)</f>
        <v>0.07565525430026776</v>
      </c>
      <c r="AI17">
        <f>(Deaths!AI17-'Fitted deaths'!AI17)/SQRT(Exp!AI17)</f>
        <v>-2.2367757534180965</v>
      </c>
      <c r="AJ17">
        <f>(Deaths!AJ17-'Fitted deaths'!AJ17)/SQRT(Exp!AJ17)</f>
        <v>2.129604359569757</v>
      </c>
      <c r="AK17">
        <f>(Deaths!AK17-'Fitted deaths'!AK17)/SQRT(Exp!AK17)</f>
        <v>0.5029393128650707</v>
      </c>
      <c r="AL17">
        <f>(Deaths!AL17-'Fitted deaths'!AL17)/SQRT(Exp!AL17)</f>
        <v>-0.6257416592437045</v>
      </c>
      <c r="AM17">
        <f>(Deaths!AM17-'Fitted deaths'!AM17)/SQRT(Exp!AM17)</f>
        <v>-0.9224138337858997</v>
      </c>
      <c r="AN17">
        <f>(Deaths!AN17-'Fitted deaths'!AN17)/SQRT(Exp!AN17)</f>
        <v>-0.7888995051598421</v>
      </c>
      <c r="AO17">
        <f>(Deaths!AO17-'Fitted deaths'!AO17)/SQRT(Exp!AO17)</f>
        <v>0.4664706589501114</v>
      </c>
      <c r="AP17">
        <f>(Deaths!AP17-'Fitted deaths'!AP17)/SQRT(Exp!AP17)</f>
        <v>0.226840906096563</v>
      </c>
      <c r="AQ17">
        <f>(Deaths!AQ17-'Fitted deaths'!AQ17)/SQRT(Exp!AQ17)</f>
        <v>-0.28113757075714085</v>
      </c>
      <c r="AR17">
        <f>(Deaths!AR17-'Fitted deaths'!AR17)/SQRT(Exp!AR17)</f>
        <v>-1.0813098475779204</v>
      </c>
    </row>
    <row r="18" spans="1:44" ht="12.75">
      <c r="A18" s="1">
        <v>76</v>
      </c>
      <c r="B18">
        <f>(Deaths!B18-'Fitted deaths'!B18)/SQRT(Exp!B18)</f>
        <v>0.9618919125059199</v>
      </c>
      <c r="C18">
        <f>(Deaths!C18-'Fitted deaths'!C18)/SQRT(Exp!C18)</f>
        <v>0.03690074304825265</v>
      </c>
      <c r="D18">
        <f>(Deaths!D18-'Fitted deaths'!D18)/SQRT(Exp!D18)</f>
        <v>1.0638825098950164</v>
      </c>
      <c r="E18">
        <f>(Deaths!E18-'Fitted deaths'!E18)/SQRT(Exp!E18)</f>
        <v>-1.1229201920661345</v>
      </c>
      <c r="F18">
        <f>(Deaths!F18-'Fitted deaths'!F18)/SQRT(Exp!F18)</f>
        <v>-0.7873460369713644</v>
      </c>
      <c r="G18">
        <f>(Deaths!G18-'Fitted deaths'!G18)/SQRT(Exp!G18)</f>
        <v>0.06905794604138471</v>
      </c>
      <c r="H18">
        <f>(Deaths!H18-'Fitted deaths'!H18)/SQRT(Exp!H18)</f>
        <v>-1.0901073942727038</v>
      </c>
      <c r="I18">
        <f>(Deaths!I18-'Fitted deaths'!I18)/SQRT(Exp!I18)</f>
        <v>1.453929424583554</v>
      </c>
      <c r="J18">
        <f>(Deaths!J18-'Fitted deaths'!J18)/SQRT(Exp!J18)</f>
        <v>1.4802649098408809</v>
      </c>
      <c r="K18">
        <f>(Deaths!K18-'Fitted deaths'!K18)/SQRT(Exp!K18)</f>
        <v>0.21346407686583765</v>
      </c>
      <c r="L18">
        <f>(Deaths!L18-'Fitted deaths'!L18)/SQRT(Exp!L18)</f>
        <v>0.14509049759292114</v>
      </c>
      <c r="M18">
        <f>(Deaths!M18-'Fitted deaths'!M18)/SQRT(Exp!M18)</f>
        <v>2.036397499545682</v>
      </c>
      <c r="N18">
        <f>(Deaths!N18-'Fitted deaths'!N18)/SQRT(Exp!N18)</f>
        <v>1.5227350985964454</v>
      </c>
      <c r="O18">
        <f>(Deaths!O18-'Fitted deaths'!O18)/SQRT(Exp!O18)</f>
        <v>0.6058506209944613</v>
      </c>
      <c r="P18">
        <f>(Deaths!P18-'Fitted deaths'!P18)/SQRT(Exp!P18)</f>
        <v>1.4379581457050685</v>
      </c>
      <c r="Q18">
        <f>(Deaths!Q18-'Fitted deaths'!Q18)/SQRT(Exp!Q18)</f>
        <v>2.5726342834357796</v>
      </c>
      <c r="R18">
        <f>(Deaths!R18-'Fitted deaths'!R18)/SQRT(Exp!R18)</f>
        <v>1.7197410528919257</v>
      </c>
      <c r="S18">
        <f>(Deaths!S18-'Fitted deaths'!S18)/SQRT(Exp!S18)</f>
        <v>1.0959169375769549</v>
      </c>
      <c r="T18">
        <f>(Deaths!T18-'Fitted deaths'!T18)/SQRT(Exp!T18)</f>
        <v>1.3227339841258092</v>
      </c>
      <c r="U18">
        <f>(Deaths!U18-'Fitted deaths'!U18)/SQRT(Exp!U18)</f>
        <v>-0.04745159269709018</v>
      </c>
      <c r="V18">
        <f>(Deaths!V18-'Fitted deaths'!V18)/SQRT(Exp!V18)</f>
        <v>0.7369327387577354</v>
      </c>
      <c r="W18">
        <f>(Deaths!W18-'Fitted deaths'!W18)/SQRT(Exp!W18)</f>
        <v>0.555009378402675</v>
      </c>
      <c r="X18">
        <f>(Deaths!X18-'Fitted deaths'!X18)/SQRT(Exp!X18)</f>
        <v>0.478837087113841</v>
      </c>
      <c r="Y18">
        <f>(Deaths!Y18-'Fitted deaths'!Y18)/SQRT(Exp!Y18)</f>
        <v>-0.49109712826104335</v>
      </c>
      <c r="Z18">
        <f>(Deaths!Z18-'Fitted deaths'!Z18)/SQRT(Exp!Z18)</f>
        <v>1.4915559534832048</v>
      </c>
      <c r="AA18">
        <f>(Deaths!AA18-'Fitted deaths'!AA18)/SQRT(Exp!AA18)</f>
        <v>2.20848091285463</v>
      </c>
      <c r="AB18">
        <f>(Deaths!AB18-'Fitted deaths'!AB18)/SQRT(Exp!AB18)</f>
        <v>0.6016010947185827</v>
      </c>
      <c r="AC18">
        <f>(Deaths!AC18-'Fitted deaths'!AC18)/SQRT(Exp!AC18)</f>
        <v>0.3055730710402326</v>
      </c>
      <c r="AD18">
        <f>(Deaths!AD18-'Fitted deaths'!AD18)/SQRT(Exp!AD18)</f>
        <v>0.12367833370820261</v>
      </c>
      <c r="AE18">
        <f>(Deaths!AE18-'Fitted deaths'!AE18)/SQRT(Exp!AE18)</f>
        <v>-0.2681308209384861</v>
      </c>
      <c r="AF18">
        <f>(Deaths!AF18-'Fitted deaths'!AF18)/SQRT(Exp!AF18)</f>
        <v>1.2077824039470015</v>
      </c>
      <c r="AG18">
        <f>(Deaths!AG18-'Fitted deaths'!AG18)/SQRT(Exp!AG18)</f>
        <v>0.48059300367234037</v>
      </c>
      <c r="AH18">
        <f>(Deaths!AH18-'Fitted deaths'!AH18)/SQRT(Exp!AH18)</f>
        <v>0.9320569615034097</v>
      </c>
      <c r="AI18">
        <f>(Deaths!AI18-'Fitted deaths'!AI18)/SQRT(Exp!AI18)</f>
        <v>-0.9305876676236935</v>
      </c>
      <c r="AJ18">
        <f>(Deaths!AJ18-'Fitted deaths'!AJ18)/SQRT(Exp!AJ18)</f>
        <v>-1.5263444819001744</v>
      </c>
      <c r="AK18">
        <f>(Deaths!AK18-'Fitted deaths'!AK18)/SQRT(Exp!AK18)</f>
        <v>1.914971849185982</v>
      </c>
      <c r="AL18">
        <f>(Deaths!AL18-'Fitted deaths'!AL18)/SQRT(Exp!AL18)</f>
        <v>0.18916493786509603</v>
      </c>
      <c r="AM18">
        <f>(Deaths!AM18-'Fitted deaths'!AM18)/SQRT(Exp!AM18)</f>
        <v>-0.35595229300990955</v>
      </c>
      <c r="AN18">
        <f>(Deaths!AN18-'Fitted deaths'!AN18)/SQRT(Exp!AN18)</f>
        <v>-0.9758374946191926</v>
      </c>
      <c r="AO18">
        <f>(Deaths!AO18-'Fitted deaths'!AO18)/SQRT(Exp!AO18)</f>
        <v>-1.8056756067060198</v>
      </c>
      <c r="AP18">
        <f>(Deaths!AP18-'Fitted deaths'!AP18)/SQRT(Exp!AP18)</f>
        <v>0.40000450862610987</v>
      </c>
      <c r="AQ18">
        <f>(Deaths!AQ18-'Fitted deaths'!AQ18)/SQRT(Exp!AQ18)</f>
        <v>0.396070103599946</v>
      </c>
      <c r="AR18">
        <f>(Deaths!AR18-'Fitted deaths'!AR18)/SQRT(Exp!AR18)</f>
        <v>-0.4860203999757246</v>
      </c>
    </row>
    <row r="19" spans="1:44" ht="12.75">
      <c r="A19" s="1">
        <v>77</v>
      </c>
      <c r="B19">
        <f>(Deaths!B19-'Fitted deaths'!B19)/SQRT(Exp!B19)</f>
        <v>-0.25148522769961457</v>
      </c>
      <c r="C19">
        <f>(Deaths!C19-'Fitted deaths'!C19)/SQRT(Exp!C19)</f>
        <v>0.12156600166385721</v>
      </c>
      <c r="D19">
        <f>(Deaths!D19-'Fitted deaths'!D19)/SQRT(Exp!D19)</f>
        <v>0.2770758716094294</v>
      </c>
      <c r="E19">
        <f>(Deaths!E19-'Fitted deaths'!E19)/SQRT(Exp!E19)</f>
        <v>-2.287955209842642</v>
      </c>
      <c r="F19">
        <f>(Deaths!F19-'Fitted deaths'!F19)/SQRT(Exp!F19)</f>
        <v>-1.018723901033095</v>
      </c>
      <c r="G19">
        <f>(Deaths!G19-'Fitted deaths'!G19)/SQRT(Exp!G19)</f>
        <v>-0.09929467541799125</v>
      </c>
      <c r="H19">
        <f>(Deaths!H19-'Fitted deaths'!H19)/SQRT(Exp!H19)</f>
        <v>-1.7213205381315322</v>
      </c>
      <c r="I19">
        <f>(Deaths!I19-'Fitted deaths'!I19)/SQRT(Exp!I19)</f>
        <v>0.5542160122247497</v>
      </c>
      <c r="J19">
        <f>(Deaths!J19-'Fitted deaths'!J19)/SQRT(Exp!J19)</f>
        <v>0.1893718193565941</v>
      </c>
      <c r="K19">
        <f>(Deaths!K19-'Fitted deaths'!K19)/SQRT(Exp!K19)</f>
        <v>0.9910980418425227</v>
      </c>
      <c r="L19">
        <f>(Deaths!L19-'Fitted deaths'!L19)/SQRT(Exp!L19)</f>
        <v>-0.6965916942912633</v>
      </c>
      <c r="M19">
        <f>(Deaths!M19-'Fitted deaths'!M19)/SQRT(Exp!M19)</f>
        <v>1.2297527987225816</v>
      </c>
      <c r="N19">
        <f>(Deaths!N19-'Fitted deaths'!N19)/SQRT(Exp!N19)</f>
        <v>1.2315835213320547</v>
      </c>
      <c r="O19">
        <f>(Deaths!O19-'Fitted deaths'!O19)/SQRT(Exp!O19)</f>
        <v>1.0830774750131953</v>
      </c>
      <c r="P19">
        <f>(Deaths!P19-'Fitted deaths'!P19)/SQRT(Exp!P19)</f>
        <v>1.2199455834874682</v>
      </c>
      <c r="Q19">
        <f>(Deaths!Q19-'Fitted deaths'!Q19)/SQRT(Exp!Q19)</f>
        <v>1.158166081725772</v>
      </c>
      <c r="R19">
        <f>(Deaths!R19-'Fitted deaths'!R19)/SQRT(Exp!R19)</f>
        <v>0.9586752953491409</v>
      </c>
      <c r="S19">
        <f>(Deaths!S19-'Fitted deaths'!S19)/SQRT(Exp!S19)</f>
        <v>0.8025405786578619</v>
      </c>
      <c r="T19">
        <f>(Deaths!T19-'Fitted deaths'!T19)/SQRT(Exp!T19)</f>
        <v>1.4889340907304418</v>
      </c>
      <c r="U19">
        <f>(Deaths!U19-'Fitted deaths'!U19)/SQRT(Exp!U19)</f>
        <v>0.634293753094714</v>
      </c>
      <c r="V19">
        <f>(Deaths!V19-'Fitted deaths'!V19)/SQRT(Exp!V19)</f>
        <v>-0.767904690004742</v>
      </c>
      <c r="W19">
        <f>(Deaths!W19-'Fitted deaths'!W19)/SQRT(Exp!W19)</f>
        <v>1.1239068264862173</v>
      </c>
      <c r="X19">
        <f>(Deaths!X19-'Fitted deaths'!X19)/SQRT(Exp!X19)</f>
        <v>0.4441500934344685</v>
      </c>
      <c r="Y19">
        <f>(Deaths!Y19-'Fitted deaths'!Y19)/SQRT(Exp!Y19)</f>
        <v>-0.26637807988028084</v>
      </c>
      <c r="Z19">
        <f>(Deaths!Z19-'Fitted deaths'!Z19)/SQRT(Exp!Z19)</f>
        <v>1.1873882009408387</v>
      </c>
      <c r="AA19">
        <f>(Deaths!AA19-'Fitted deaths'!AA19)/SQRT(Exp!AA19)</f>
        <v>0.7572315028461974</v>
      </c>
      <c r="AB19">
        <f>(Deaths!AB19-'Fitted deaths'!AB19)/SQRT(Exp!AB19)</f>
        <v>0.6810848423565419</v>
      </c>
      <c r="AC19">
        <f>(Deaths!AC19-'Fitted deaths'!AC19)/SQRT(Exp!AC19)</f>
        <v>0.34308187597583223</v>
      </c>
      <c r="AD19">
        <f>(Deaths!AD19-'Fitted deaths'!AD19)/SQRT(Exp!AD19)</f>
        <v>0.6543980000944785</v>
      </c>
      <c r="AE19">
        <f>(Deaths!AE19-'Fitted deaths'!AE19)/SQRT(Exp!AE19)</f>
        <v>-0.48692771863544293</v>
      </c>
      <c r="AF19">
        <f>(Deaths!AF19-'Fitted deaths'!AF19)/SQRT(Exp!AF19)</f>
        <v>-0.03803068974347786</v>
      </c>
      <c r="AG19">
        <f>(Deaths!AG19-'Fitted deaths'!AG19)/SQRT(Exp!AG19)</f>
        <v>1.2791502307476668</v>
      </c>
      <c r="AH19">
        <f>(Deaths!AH19-'Fitted deaths'!AH19)/SQRT(Exp!AH19)</f>
        <v>1.0102720179434392</v>
      </c>
      <c r="AI19">
        <f>(Deaths!AI19-'Fitted deaths'!AI19)/SQRT(Exp!AI19)</f>
        <v>0.13980789566029225</v>
      </c>
      <c r="AJ19">
        <f>(Deaths!AJ19-'Fitted deaths'!AJ19)/SQRT(Exp!AJ19)</f>
        <v>-0.42321377575998814</v>
      </c>
      <c r="AK19">
        <f>(Deaths!AK19-'Fitted deaths'!AK19)/SQRT(Exp!AK19)</f>
        <v>-2.8517968393064597</v>
      </c>
      <c r="AL19">
        <f>(Deaths!AL19-'Fitted deaths'!AL19)/SQRT(Exp!AL19)</f>
        <v>1.8565718768703616</v>
      </c>
      <c r="AM19">
        <f>(Deaths!AM19-'Fitted deaths'!AM19)/SQRT(Exp!AM19)</f>
        <v>-0.19550115198761062</v>
      </c>
      <c r="AN19">
        <f>(Deaths!AN19-'Fitted deaths'!AN19)/SQRT(Exp!AN19)</f>
        <v>-0.19139365605422112</v>
      </c>
      <c r="AO19">
        <f>(Deaths!AO19-'Fitted deaths'!AO19)/SQRT(Exp!AO19)</f>
        <v>-1.6297550590963679</v>
      </c>
      <c r="AP19">
        <f>(Deaths!AP19-'Fitted deaths'!AP19)/SQRT(Exp!AP19)</f>
        <v>-1.749397602996736</v>
      </c>
      <c r="AQ19">
        <f>(Deaths!AQ19-'Fitted deaths'!AQ19)/SQRT(Exp!AQ19)</f>
        <v>0.6598465352978485</v>
      </c>
      <c r="AR19">
        <f>(Deaths!AR19-'Fitted deaths'!AR19)/SQRT(Exp!AR19)</f>
        <v>0.0948399869643569</v>
      </c>
    </row>
    <row r="20" spans="1:44" ht="12.75">
      <c r="A20" s="1">
        <v>78</v>
      </c>
      <c r="B20">
        <f>(Deaths!B20-'Fitted deaths'!B20)/SQRT(Exp!B20)</f>
        <v>-0.41134698550854903</v>
      </c>
      <c r="C20">
        <f>(Deaths!C20-'Fitted deaths'!C20)/SQRT(Exp!C20)</f>
        <v>0.3816663547439233</v>
      </c>
      <c r="D20">
        <f>(Deaths!D20-'Fitted deaths'!D20)/SQRT(Exp!D20)</f>
        <v>1.3577313283604664</v>
      </c>
      <c r="E20">
        <f>(Deaths!E20-'Fitted deaths'!E20)/SQRT(Exp!E20)</f>
        <v>-2.6168471965360305</v>
      </c>
      <c r="F20">
        <f>(Deaths!F20-'Fitted deaths'!F20)/SQRT(Exp!F20)</f>
        <v>-0.9334532267604956</v>
      </c>
      <c r="G20">
        <f>(Deaths!G20-'Fitted deaths'!G20)/SQRT(Exp!G20)</f>
        <v>-0.33699372605532246</v>
      </c>
      <c r="H20">
        <f>(Deaths!H20-'Fitted deaths'!H20)/SQRT(Exp!H20)</f>
        <v>-1.6459071042984739</v>
      </c>
      <c r="I20">
        <f>(Deaths!I20-'Fitted deaths'!I20)/SQRT(Exp!I20)</f>
        <v>0.9249371041465739</v>
      </c>
      <c r="J20">
        <f>(Deaths!J20-'Fitted deaths'!J20)/SQRT(Exp!J20)</f>
        <v>0.4004766199800805</v>
      </c>
      <c r="K20">
        <f>(Deaths!K20-'Fitted deaths'!K20)/SQRT(Exp!K20)</f>
        <v>0.30345256397483245</v>
      </c>
      <c r="L20">
        <f>(Deaths!L20-'Fitted deaths'!L20)/SQRT(Exp!L20)</f>
        <v>0.35222229561213203</v>
      </c>
      <c r="M20">
        <f>(Deaths!M20-'Fitted deaths'!M20)/SQRT(Exp!M20)</f>
        <v>1.1780348724753398</v>
      </c>
      <c r="N20">
        <f>(Deaths!N20-'Fitted deaths'!N20)/SQRT(Exp!N20)</f>
        <v>0.7459225578855136</v>
      </c>
      <c r="O20">
        <f>(Deaths!O20-'Fitted deaths'!O20)/SQRT(Exp!O20)</f>
        <v>0.7233239492859401</v>
      </c>
      <c r="P20">
        <f>(Deaths!P20-'Fitted deaths'!P20)/SQRT(Exp!P20)</f>
        <v>1.1307203603551697</v>
      </c>
      <c r="Q20">
        <f>(Deaths!Q20-'Fitted deaths'!Q20)/SQRT(Exp!Q20)</f>
        <v>1.9880846994230388</v>
      </c>
      <c r="R20">
        <f>(Deaths!R20-'Fitted deaths'!R20)/SQRT(Exp!R20)</f>
        <v>0.45353552416890225</v>
      </c>
      <c r="S20">
        <f>(Deaths!S20-'Fitted deaths'!S20)/SQRT(Exp!S20)</f>
        <v>1.4547203767134775</v>
      </c>
      <c r="T20">
        <f>(Deaths!T20-'Fitted deaths'!T20)/SQRT(Exp!T20)</f>
        <v>1.2352025245856102</v>
      </c>
      <c r="U20">
        <f>(Deaths!U20-'Fitted deaths'!U20)/SQRT(Exp!U20)</f>
        <v>0.45793252266630097</v>
      </c>
      <c r="V20">
        <f>(Deaths!V20-'Fitted deaths'!V20)/SQRT(Exp!V20)</f>
        <v>-0.06082842019025689</v>
      </c>
      <c r="W20">
        <f>(Deaths!W20-'Fitted deaths'!W20)/SQRT(Exp!W20)</f>
        <v>0.2159432603732841</v>
      </c>
      <c r="X20">
        <f>(Deaths!X20-'Fitted deaths'!X20)/SQRT(Exp!X20)</f>
        <v>1.253233085077606</v>
      </c>
      <c r="Y20">
        <f>(Deaths!Y20-'Fitted deaths'!Y20)/SQRT(Exp!Y20)</f>
        <v>-0.342084136390996</v>
      </c>
      <c r="Z20">
        <f>(Deaths!Z20-'Fitted deaths'!Z20)/SQRT(Exp!Z20)</f>
        <v>0.6872520139439319</v>
      </c>
      <c r="AA20">
        <f>(Deaths!AA20-'Fitted deaths'!AA20)/SQRT(Exp!AA20)</f>
        <v>0.7697615457353192</v>
      </c>
      <c r="AB20">
        <f>(Deaths!AB20-'Fitted deaths'!AB20)/SQRT(Exp!AB20)</f>
        <v>-1.241928306445073</v>
      </c>
      <c r="AC20">
        <f>(Deaths!AC20-'Fitted deaths'!AC20)/SQRT(Exp!AC20)</f>
        <v>0.5712804694691406</v>
      </c>
      <c r="AD20">
        <f>(Deaths!AD20-'Fitted deaths'!AD20)/SQRT(Exp!AD20)</f>
        <v>0.35854831337234705</v>
      </c>
      <c r="AE20">
        <f>(Deaths!AE20-'Fitted deaths'!AE20)/SQRT(Exp!AE20)</f>
        <v>-0.21301330960700302</v>
      </c>
      <c r="AF20">
        <f>(Deaths!AF20-'Fitted deaths'!AF20)/SQRT(Exp!AF20)</f>
        <v>-0.34189063397407293</v>
      </c>
      <c r="AG20">
        <f>(Deaths!AG20-'Fitted deaths'!AG20)/SQRT(Exp!AG20)</f>
        <v>-0.5242046694150645</v>
      </c>
      <c r="AH20">
        <f>(Deaths!AH20-'Fitted deaths'!AH20)/SQRT(Exp!AH20)</f>
        <v>1.9564984973127746</v>
      </c>
      <c r="AI20">
        <f>(Deaths!AI20-'Fitted deaths'!AI20)/SQRT(Exp!AI20)</f>
        <v>0.5317677308859161</v>
      </c>
      <c r="AJ20">
        <f>(Deaths!AJ20-'Fitted deaths'!AJ20)/SQRT(Exp!AJ20)</f>
        <v>1.4033389084904127</v>
      </c>
      <c r="AK20">
        <f>(Deaths!AK20-'Fitted deaths'!AK20)/SQRT(Exp!AK20)</f>
        <v>-0.8573106952730339</v>
      </c>
      <c r="AL20">
        <f>(Deaths!AL20-'Fitted deaths'!AL20)/SQRT(Exp!AL20)</f>
        <v>-2.9455763755498996</v>
      </c>
      <c r="AM20">
        <f>(Deaths!AM20-'Fitted deaths'!AM20)/SQRT(Exp!AM20)</f>
        <v>2.10835930813623</v>
      </c>
      <c r="AN20">
        <f>(Deaths!AN20-'Fitted deaths'!AN20)/SQRT(Exp!AN20)</f>
        <v>0.18361942419929575</v>
      </c>
      <c r="AO20">
        <f>(Deaths!AO20-'Fitted deaths'!AO20)/SQRT(Exp!AO20)</f>
        <v>-0.7796759908106786</v>
      </c>
      <c r="AP20">
        <f>(Deaths!AP20-'Fitted deaths'!AP20)/SQRT(Exp!AP20)</f>
        <v>-1.7911579607754442</v>
      </c>
      <c r="AQ20">
        <f>(Deaths!AQ20-'Fitted deaths'!AQ20)/SQRT(Exp!AQ20)</f>
        <v>-2.1257328527124564</v>
      </c>
      <c r="AR20">
        <f>(Deaths!AR20-'Fitted deaths'!AR20)/SQRT(Exp!AR20)</f>
        <v>0.17844090685290082</v>
      </c>
    </row>
    <row r="21" spans="1:44" ht="12.75">
      <c r="A21" s="1">
        <v>79</v>
      </c>
      <c r="B21">
        <f>(Deaths!B21-'Fitted deaths'!B21)/SQRT(Exp!B21)</f>
        <v>0.06815591765985586</v>
      </c>
      <c r="C21">
        <f>(Deaths!C21-'Fitted deaths'!C21)/SQRT(Exp!C21)</f>
        <v>0.33058615342566794</v>
      </c>
      <c r="D21">
        <f>(Deaths!D21-'Fitted deaths'!D21)/SQRT(Exp!D21)</f>
        <v>1.5457403220730925</v>
      </c>
      <c r="E21">
        <f>(Deaths!E21-'Fitted deaths'!E21)/SQRT(Exp!E21)</f>
        <v>-2.041326639449904</v>
      </c>
      <c r="F21">
        <f>(Deaths!F21-'Fitted deaths'!F21)/SQRT(Exp!F21)</f>
        <v>-2.1423717093273065</v>
      </c>
      <c r="G21">
        <f>(Deaths!G21-'Fitted deaths'!G21)/SQRT(Exp!G21)</f>
        <v>-0.13585652193064154</v>
      </c>
      <c r="H21">
        <f>(Deaths!H21-'Fitted deaths'!H21)/SQRT(Exp!H21)</f>
        <v>-1.0527356358235842</v>
      </c>
      <c r="I21">
        <f>(Deaths!I21-'Fitted deaths'!I21)/SQRT(Exp!I21)</f>
        <v>0.8189485437528407</v>
      </c>
      <c r="J21">
        <f>(Deaths!J21-'Fitted deaths'!J21)/SQRT(Exp!J21)</f>
        <v>-0.45528468961260726</v>
      </c>
      <c r="K21">
        <f>(Deaths!K21-'Fitted deaths'!K21)/SQRT(Exp!K21)</f>
        <v>0.4335941633516309</v>
      </c>
      <c r="L21">
        <f>(Deaths!L21-'Fitted deaths'!L21)/SQRT(Exp!L21)</f>
        <v>-0.26823490800213945</v>
      </c>
      <c r="M21">
        <f>(Deaths!M21-'Fitted deaths'!M21)/SQRT(Exp!M21)</f>
        <v>1.6064769467295108</v>
      </c>
      <c r="N21">
        <f>(Deaths!N21-'Fitted deaths'!N21)/SQRT(Exp!N21)</f>
        <v>0.9493395370116471</v>
      </c>
      <c r="O21">
        <f>(Deaths!O21-'Fitted deaths'!O21)/SQRT(Exp!O21)</f>
        <v>0.5480924870762506</v>
      </c>
      <c r="P21">
        <f>(Deaths!P21-'Fitted deaths'!P21)/SQRT(Exp!P21)</f>
        <v>1.3868311272679676</v>
      </c>
      <c r="Q21">
        <f>(Deaths!Q21-'Fitted deaths'!Q21)/SQRT(Exp!Q21)</f>
        <v>2.4053396603663133</v>
      </c>
      <c r="R21">
        <f>(Deaths!R21-'Fitted deaths'!R21)/SQRT(Exp!R21)</f>
        <v>0.04783602561464606</v>
      </c>
      <c r="S21">
        <f>(Deaths!S21-'Fitted deaths'!S21)/SQRT(Exp!S21)</f>
        <v>1.6165696427365575</v>
      </c>
      <c r="T21">
        <f>(Deaths!T21-'Fitted deaths'!T21)/SQRT(Exp!T21)</f>
        <v>1.660094151177045</v>
      </c>
      <c r="U21">
        <f>(Deaths!U21-'Fitted deaths'!U21)/SQRT(Exp!U21)</f>
        <v>0.6371414314151481</v>
      </c>
      <c r="V21">
        <f>(Deaths!V21-'Fitted deaths'!V21)/SQRT(Exp!V21)</f>
        <v>0.3973948809616717</v>
      </c>
      <c r="W21">
        <f>(Deaths!W21-'Fitted deaths'!W21)/SQRT(Exp!W21)</f>
        <v>0.19498000858261097</v>
      </c>
      <c r="X21">
        <f>(Deaths!X21-'Fitted deaths'!X21)/SQRT(Exp!X21)</f>
        <v>-0.45564096355401346</v>
      </c>
      <c r="Y21">
        <f>(Deaths!Y21-'Fitted deaths'!Y21)/SQRT(Exp!Y21)</f>
        <v>-0.09278636617401162</v>
      </c>
      <c r="Z21">
        <f>(Deaths!Z21-'Fitted deaths'!Z21)/SQRT(Exp!Z21)</f>
        <v>1.4971073662555965</v>
      </c>
      <c r="AA21">
        <f>(Deaths!AA21-'Fitted deaths'!AA21)/SQRT(Exp!AA21)</f>
        <v>0.5824537113694451</v>
      </c>
      <c r="AB21">
        <f>(Deaths!AB21-'Fitted deaths'!AB21)/SQRT(Exp!AB21)</f>
        <v>-0.2945905964578273</v>
      </c>
      <c r="AC21">
        <f>(Deaths!AC21-'Fitted deaths'!AC21)/SQRT(Exp!AC21)</f>
        <v>-0.4592353219436884</v>
      </c>
      <c r="AD21">
        <f>(Deaths!AD21-'Fitted deaths'!AD21)/SQRT(Exp!AD21)</f>
        <v>1.02162600544125</v>
      </c>
      <c r="AE21">
        <f>(Deaths!AE21-'Fitted deaths'!AE21)/SQRT(Exp!AE21)</f>
        <v>0.515774658509329</v>
      </c>
      <c r="AF21">
        <f>(Deaths!AF21-'Fitted deaths'!AF21)/SQRT(Exp!AF21)</f>
        <v>0.28967152433314325</v>
      </c>
      <c r="AG21">
        <f>(Deaths!AG21-'Fitted deaths'!AG21)/SQRT(Exp!AG21)</f>
        <v>-1.2178907021575907</v>
      </c>
      <c r="AH21">
        <f>(Deaths!AH21-'Fitted deaths'!AH21)/SQRT(Exp!AH21)</f>
        <v>0.7024817881218679</v>
      </c>
      <c r="AI21">
        <f>(Deaths!AI21-'Fitted deaths'!AI21)/SQRT(Exp!AI21)</f>
        <v>0.7639851713092415</v>
      </c>
      <c r="AJ21">
        <f>(Deaths!AJ21-'Fitted deaths'!AJ21)/SQRT(Exp!AJ21)</f>
        <v>1.8490273605631318</v>
      </c>
      <c r="AK21">
        <f>(Deaths!AK21-'Fitted deaths'!AK21)/SQRT(Exp!AK21)</f>
        <v>0.3753459407759413</v>
      </c>
      <c r="AL21">
        <f>(Deaths!AL21-'Fitted deaths'!AL21)/SQRT(Exp!AL21)</f>
        <v>-1.16351177226742</v>
      </c>
      <c r="AM21">
        <f>(Deaths!AM21-'Fitted deaths'!AM21)/SQRT(Exp!AM21)</f>
        <v>-2.5744229924149518</v>
      </c>
      <c r="AN21">
        <f>(Deaths!AN21-'Fitted deaths'!AN21)/SQRT(Exp!AN21)</f>
        <v>2.396131808203383</v>
      </c>
      <c r="AO21">
        <f>(Deaths!AO21-'Fitted deaths'!AO21)/SQRT(Exp!AO21)</f>
        <v>-0.7610133942137198</v>
      </c>
      <c r="AP21">
        <f>(Deaths!AP21-'Fitted deaths'!AP21)/SQRT(Exp!AP21)</f>
        <v>-1.2474542175756247</v>
      </c>
      <c r="AQ21">
        <f>(Deaths!AQ21-'Fitted deaths'!AQ21)/SQRT(Exp!AQ21)</f>
        <v>-1.314549839576843</v>
      </c>
      <c r="AR21">
        <f>(Deaths!AR21-'Fitted deaths'!AR21)/SQRT(Exp!AR21)</f>
        <v>-1.1815343544924424</v>
      </c>
    </row>
    <row r="22" spans="1:44" ht="12.75">
      <c r="A22" s="1">
        <v>80</v>
      </c>
      <c r="B22">
        <f>(Deaths!B22-'Fitted deaths'!B22)/SQRT(Exp!B22)</f>
        <v>-1.0339023853075069</v>
      </c>
      <c r="C22">
        <f>(Deaths!C22-'Fitted deaths'!C22)/SQRT(Exp!C22)</f>
        <v>-0.30152270824120425</v>
      </c>
      <c r="D22">
        <f>(Deaths!D22-'Fitted deaths'!D22)/SQRT(Exp!D22)</f>
        <v>0.5739890899773668</v>
      </c>
      <c r="E22">
        <f>(Deaths!E22-'Fitted deaths'!E22)/SQRT(Exp!E22)</f>
        <v>-2.3104329642677803</v>
      </c>
      <c r="F22">
        <f>(Deaths!F22-'Fitted deaths'!F22)/SQRT(Exp!F22)</f>
        <v>-0.7177006023751253</v>
      </c>
      <c r="G22">
        <f>(Deaths!G22-'Fitted deaths'!G22)/SQRT(Exp!G22)</f>
        <v>-0.7217274499015192</v>
      </c>
      <c r="H22">
        <f>(Deaths!H22-'Fitted deaths'!H22)/SQRT(Exp!H22)</f>
        <v>-1.7706332042823172</v>
      </c>
      <c r="I22">
        <f>(Deaths!I22-'Fitted deaths'!I22)/SQRT(Exp!I22)</f>
        <v>1.0819817927603241</v>
      </c>
      <c r="J22">
        <f>(Deaths!J22-'Fitted deaths'!J22)/SQRT(Exp!J22)</f>
        <v>-0.2661597758285435</v>
      </c>
      <c r="K22">
        <f>(Deaths!K22-'Fitted deaths'!K22)/SQRT(Exp!K22)</f>
        <v>-0.09653289270710852</v>
      </c>
      <c r="L22">
        <f>(Deaths!L22-'Fitted deaths'!L22)/SQRT(Exp!L22)</f>
        <v>-0.060380439271926545</v>
      </c>
      <c r="M22">
        <f>(Deaths!M22-'Fitted deaths'!M22)/SQRT(Exp!M22)</f>
        <v>1.2310333987368893</v>
      </c>
      <c r="N22">
        <f>(Deaths!N22-'Fitted deaths'!N22)/SQRT(Exp!N22)</f>
        <v>1.170422363367999</v>
      </c>
      <c r="O22">
        <f>(Deaths!O22-'Fitted deaths'!O22)/SQRT(Exp!O22)</f>
        <v>0.348709764265237</v>
      </c>
      <c r="P22">
        <f>(Deaths!P22-'Fitted deaths'!P22)/SQRT(Exp!P22)</f>
        <v>1.503524566619778</v>
      </c>
      <c r="Q22">
        <f>(Deaths!Q22-'Fitted deaths'!Q22)/SQRT(Exp!Q22)</f>
        <v>2.0106958260116814</v>
      </c>
      <c r="R22">
        <f>(Deaths!R22-'Fitted deaths'!R22)/SQRT(Exp!R22)</f>
        <v>0.7958889204806798</v>
      </c>
      <c r="S22">
        <f>(Deaths!S22-'Fitted deaths'!S22)/SQRT(Exp!S22)</f>
        <v>1.6952153237037348</v>
      </c>
      <c r="T22">
        <f>(Deaths!T22-'Fitted deaths'!T22)/SQRT(Exp!T22)</f>
        <v>1.5955211814734465</v>
      </c>
      <c r="U22">
        <f>(Deaths!U22-'Fitted deaths'!U22)/SQRT(Exp!U22)</f>
        <v>0.8751441606934964</v>
      </c>
      <c r="V22">
        <f>(Deaths!V22-'Fitted deaths'!V22)/SQRT(Exp!V22)</f>
        <v>0.19665199400577693</v>
      </c>
      <c r="W22">
        <f>(Deaths!W22-'Fitted deaths'!W22)/SQRT(Exp!W22)</f>
        <v>0.7175333985190616</v>
      </c>
      <c r="X22">
        <f>(Deaths!X22-'Fitted deaths'!X22)/SQRT(Exp!X22)</f>
        <v>0.12633940367771684</v>
      </c>
      <c r="Y22">
        <f>(Deaths!Y22-'Fitted deaths'!Y22)/SQRT(Exp!Y22)</f>
        <v>-0.400362829187743</v>
      </c>
      <c r="Z22">
        <f>(Deaths!Z22-'Fitted deaths'!Z22)/SQRT(Exp!Z22)</f>
        <v>1.9854668235091393</v>
      </c>
      <c r="AA22">
        <f>(Deaths!AA22-'Fitted deaths'!AA22)/SQRT(Exp!AA22)</f>
        <v>0.912298334296962</v>
      </c>
      <c r="AB22">
        <f>(Deaths!AB22-'Fitted deaths'!AB22)/SQRT(Exp!AB22)</f>
        <v>-0.04475053555247694</v>
      </c>
      <c r="AC22">
        <f>(Deaths!AC22-'Fitted deaths'!AC22)/SQRT(Exp!AC22)</f>
        <v>0.2229587634991625</v>
      </c>
      <c r="AD22">
        <f>(Deaths!AD22-'Fitted deaths'!AD22)/SQRT(Exp!AD22)</f>
        <v>-0.24077997261781417</v>
      </c>
      <c r="AE22">
        <f>(Deaths!AE22-'Fitted deaths'!AE22)/SQRT(Exp!AE22)</f>
        <v>0.7064630809036798</v>
      </c>
      <c r="AF22">
        <f>(Deaths!AF22-'Fitted deaths'!AF22)/SQRT(Exp!AF22)</f>
        <v>0.04702142219417698</v>
      </c>
      <c r="AG22">
        <f>(Deaths!AG22-'Fitted deaths'!AG22)/SQRT(Exp!AG22)</f>
        <v>-0.38390616279304346</v>
      </c>
      <c r="AH22">
        <f>(Deaths!AH22-'Fitted deaths'!AH22)/SQRT(Exp!AH22)</f>
        <v>0.3337167039968704</v>
      </c>
      <c r="AI22">
        <f>(Deaths!AI22-'Fitted deaths'!AI22)/SQRT(Exp!AI22)</f>
        <v>-0.6559545091627469</v>
      </c>
      <c r="AJ22">
        <f>(Deaths!AJ22-'Fitted deaths'!AJ22)/SQRT(Exp!AJ22)</f>
        <v>1.8716570426283585</v>
      </c>
      <c r="AK22">
        <f>(Deaths!AK22-'Fitted deaths'!AK22)/SQRT(Exp!AK22)</f>
        <v>1.4880766581414984</v>
      </c>
      <c r="AL22">
        <f>(Deaths!AL22-'Fitted deaths'!AL22)/SQRT(Exp!AL22)</f>
        <v>0.511177911198825</v>
      </c>
      <c r="AM22">
        <f>(Deaths!AM22-'Fitted deaths'!AM22)/SQRT(Exp!AM22)</f>
        <v>-1.1285512188112208</v>
      </c>
      <c r="AN22">
        <f>(Deaths!AN22-'Fitted deaths'!AN22)/SQRT(Exp!AN22)</f>
        <v>-3.5242092925766357</v>
      </c>
      <c r="AO22">
        <f>(Deaths!AO22-'Fitted deaths'!AO22)/SQRT(Exp!AO22)</f>
        <v>1.1121690169642213</v>
      </c>
      <c r="AP22">
        <f>(Deaths!AP22-'Fitted deaths'!AP22)/SQRT(Exp!AP22)</f>
        <v>-0.6623115195814875</v>
      </c>
      <c r="AQ22">
        <f>(Deaths!AQ22-'Fitted deaths'!AQ22)/SQRT(Exp!AQ22)</f>
        <v>-1.012573178798792</v>
      </c>
      <c r="AR22">
        <f>(Deaths!AR22-'Fitted deaths'!AR22)/SQRT(Exp!AR22)</f>
        <v>-1.5629432403486256</v>
      </c>
    </row>
    <row r="23" spans="1:44" ht="12.75">
      <c r="A23" s="1">
        <v>81</v>
      </c>
      <c r="B23">
        <f>(Deaths!B23-'Fitted deaths'!B23)/SQRT(Exp!B23)</f>
        <v>-0.921810632682543</v>
      </c>
      <c r="C23">
        <f>(Deaths!C23-'Fitted deaths'!C23)/SQRT(Exp!C23)</f>
        <v>-1.3441364437972871</v>
      </c>
      <c r="D23">
        <f>(Deaths!D23-'Fitted deaths'!D23)/SQRT(Exp!D23)</f>
        <v>0.37476682488439306</v>
      </c>
      <c r="E23">
        <f>(Deaths!E23-'Fitted deaths'!E23)/SQRT(Exp!E23)</f>
        <v>-3.1381302152405848</v>
      </c>
      <c r="F23">
        <f>(Deaths!F23-'Fitted deaths'!F23)/SQRT(Exp!F23)</f>
        <v>-2.0207467221377073</v>
      </c>
      <c r="G23">
        <f>(Deaths!G23-'Fitted deaths'!G23)/SQRT(Exp!G23)</f>
        <v>-0.4352595032581818</v>
      </c>
      <c r="H23">
        <f>(Deaths!H23-'Fitted deaths'!H23)/SQRT(Exp!H23)</f>
        <v>-2.049996195792924</v>
      </c>
      <c r="I23">
        <f>(Deaths!I23-'Fitted deaths'!I23)/SQRT(Exp!I23)</f>
        <v>-0.7416512823752875</v>
      </c>
      <c r="J23">
        <f>(Deaths!J23-'Fitted deaths'!J23)/SQRT(Exp!J23)</f>
        <v>-0.32525253491959255</v>
      </c>
      <c r="K23">
        <f>(Deaths!K23-'Fitted deaths'!K23)/SQRT(Exp!K23)</f>
        <v>-0.7331237579632007</v>
      </c>
      <c r="L23">
        <f>(Deaths!L23-'Fitted deaths'!L23)/SQRT(Exp!L23)</f>
        <v>-0.7281348329442595</v>
      </c>
      <c r="M23">
        <f>(Deaths!M23-'Fitted deaths'!M23)/SQRT(Exp!M23)</f>
        <v>0.08993301702326949</v>
      </c>
      <c r="N23">
        <f>(Deaths!N23-'Fitted deaths'!N23)/SQRT(Exp!N23)</f>
        <v>-0.03529321664846243</v>
      </c>
      <c r="O23">
        <f>(Deaths!O23-'Fitted deaths'!O23)/SQRT(Exp!O23)</f>
        <v>0.5894252103055441</v>
      </c>
      <c r="P23">
        <f>(Deaths!P23-'Fitted deaths'!P23)/SQRT(Exp!P23)</f>
        <v>0.6807405987605686</v>
      </c>
      <c r="Q23">
        <f>(Deaths!Q23-'Fitted deaths'!Q23)/SQRT(Exp!Q23)</f>
        <v>2.0623674669098606</v>
      </c>
      <c r="R23">
        <f>(Deaths!R23-'Fitted deaths'!R23)/SQRT(Exp!R23)</f>
        <v>-0.2926622669790234</v>
      </c>
      <c r="S23">
        <f>(Deaths!S23-'Fitted deaths'!S23)/SQRT(Exp!S23)</f>
        <v>1.3637394710205746</v>
      </c>
      <c r="T23">
        <f>(Deaths!T23-'Fitted deaths'!T23)/SQRT(Exp!T23)</f>
        <v>1.8139942898485193</v>
      </c>
      <c r="U23">
        <f>(Deaths!U23-'Fitted deaths'!U23)/SQRT(Exp!U23)</f>
        <v>0.2331359761910298</v>
      </c>
      <c r="V23">
        <f>(Deaths!V23-'Fitted deaths'!V23)/SQRT(Exp!V23)</f>
        <v>0.7714471167639347</v>
      </c>
      <c r="W23">
        <f>(Deaths!W23-'Fitted deaths'!W23)/SQRT(Exp!W23)</f>
        <v>0.8250824092777039</v>
      </c>
      <c r="X23">
        <f>(Deaths!X23-'Fitted deaths'!X23)/SQRT(Exp!X23)</f>
        <v>0.3500281639926327</v>
      </c>
      <c r="Y23">
        <f>(Deaths!Y23-'Fitted deaths'!Y23)/SQRT(Exp!Y23)</f>
        <v>-1.1111791383246754</v>
      </c>
      <c r="Z23">
        <f>(Deaths!Z23-'Fitted deaths'!Z23)/SQRT(Exp!Z23)</f>
        <v>0.26610518102942093</v>
      </c>
      <c r="AA23">
        <f>(Deaths!AA23-'Fitted deaths'!AA23)/SQRT(Exp!AA23)</f>
        <v>0.9593838402516134</v>
      </c>
      <c r="AB23">
        <f>(Deaths!AB23-'Fitted deaths'!AB23)/SQRT(Exp!AB23)</f>
        <v>-0.5259892863598744</v>
      </c>
      <c r="AC23">
        <f>(Deaths!AC23-'Fitted deaths'!AC23)/SQRT(Exp!AC23)</f>
        <v>-0.12585290824949527</v>
      </c>
      <c r="AD23">
        <f>(Deaths!AD23-'Fitted deaths'!AD23)/SQRT(Exp!AD23)</f>
        <v>0.01194207108407196</v>
      </c>
      <c r="AE23">
        <f>(Deaths!AE23-'Fitted deaths'!AE23)/SQRT(Exp!AE23)</f>
        <v>-1.526077542547108</v>
      </c>
      <c r="AF23">
        <f>(Deaths!AF23-'Fitted deaths'!AF23)/SQRT(Exp!AF23)</f>
        <v>0.6542821221130349</v>
      </c>
      <c r="AG23">
        <f>(Deaths!AG23-'Fitted deaths'!AG23)/SQRT(Exp!AG23)</f>
        <v>-0.8989531067715224</v>
      </c>
      <c r="AH23">
        <f>(Deaths!AH23-'Fitted deaths'!AH23)/SQRT(Exp!AH23)</f>
        <v>0.46933048952419915</v>
      </c>
      <c r="AI23">
        <f>(Deaths!AI23-'Fitted deaths'!AI23)/SQRT(Exp!AI23)</f>
        <v>-1.239861891311368</v>
      </c>
      <c r="AJ23">
        <f>(Deaths!AJ23-'Fitted deaths'!AJ23)/SQRT(Exp!AJ23)</f>
        <v>0.017088840370114905</v>
      </c>
      <c r="AK23">
        <f>(Deaths!AK23-'Fitted deaths'!AK23)/SQRT(Exp!AK23)</f>
        <v>1.5002499533724527</v>
      </c>
      <c r="AL23">
        <f>(Deaths!AL23-'Fitted deaths'!AL23)/SQRT(Exp!AL23)</f>
        <v>0.27246571978831285</v>
      </c>
      <c r="AM23">
        <f>(Deaths!AM23-'Fitted deaths'!AM23)/SQRT(Exp!AM23)</f>
        <v>0.36696835923718985</v>
      </c>
      <c r="AN23">
        <f>(Deaths!AN23-'Fitted deaths'!AN23)/SQRT(Exp!AN23)</f>
        <v>-1.4326345043528583</v>
      </c>
      <c r="AO23">
        <f>(Deaths!AO23-'Fitted deaths'!AO23)/SQRT(Exp!AO23)</f>
        <v>-4.145881377808711</v>
      </c>
      <c r="AP23">
        <f>(Deaths!AP23-'Fitted deaths'!AP23)/SQRT(Exp!AP23)</f>
        <v>0.760313172545781</v>
      </c>
      <c r="AQ23">
        <f>(Deaths!AQ23-'Fitted deaths'!AQ23)/SQRT(Exp!AQ23)</f>
        <v>0.09779204117345772</v>
      </c>
      <c r="AR23">
        <f>(Deaths!AR23-'Fitted deaths'!AR23)/SQRT(Exp!AR23)</f>
        <v>-0.5622420129301129</v>
      </c>
    </row>
    <row r="24" spans="1:44" ht="12.75">
      <c r="A24" s="1">
        <v>82</v>
      </c>
      <c r="B24">
        <f>(Deaths!B24-'Fitted deaths'!B24)/SQRT(Exp!B24)</f>
        <v>-0.8233113553590641</v>
      </c>
      <c r="C24">
        <f>(Deaths!C24-'Fitted deaths'!C24)/SQRT(Exp!C24)</f>
        <v>0.8988305083138428</v>
      </c>
      <c r="D24">
        <f>(Deaths!D24-'Fitted deaths'!D24)/SQRT(Exp!D24)</f>
        <v>2.7690646083459494</v>
      </c>
      <c r="E24">
        <f>(Deaths!E24-'Fitted deaths'!E24)/SQRT(Exp!E24)</f>
        <v>-1.7487787244347734</v>
      </c>
      <c r="F24">
        <f>(Deaths!F24-'Fitted deaths'!F24)/SQRT(Exp!F24)</f>
        <v>-0.6742450789656033</v>
      </c>
      <c r="G24">
        <f>(Deaths!G24-'Fitted deaths'!G24)/SQRT(Exp!G24)</f>
        <v>0.4398716717929621</v>
      </c>
      <c r="H24">
        <f>(Deaths!H24-'Fitted deaths'!H24)/SQRT(Exp!H24)</f>
        <v>-2.4045865870888607</v>
      </c>
      <c r="I24">
        <f>(Deaths!I24-'Fitted deaths'!I24)/SQRT(Exp!I24)</f>
        <v>0.9299062892203893</v>
      </c>
      <c r="J24">
        <f>(Deaths!J24-'Fitted deaths'!J24)/SQRT(Exp!J24)</f>
        <v>-0.4119625330751481</v>
      </c>
      <c r="K24">
        <f>(Deaths!K24-'Fitted deaths'!K24)/SQRT(Exp!K24)</f>
        <v>-0.13528543803717644</v>
      </c>
      <c r="L24">
        <f>(Deaths!L24-'Fitted deaths'!L24)/SQRT(Exp!L24)</f>
        <v>-0.1458915747713663</v>
      </c>
      <c r="M24">
        <f>(Deaths!M24-'Fitted deaths'!M24)/SQRT(Exp!M24)</f>
        <v>1.2200249997649275</v>
      </c>
      <c r="N24">
        <f>(Deaths!N24-'Fitted deaths'!N24)/SQRT(Exp!N24)</f>
        <v>1.184468449180414</v>
      </c>
      <c r="O24">
        <f>(Deaths!O24-'Fitted deaths'!O24)/SQRT(Exp!O24)</f>
        <v>1.2870212517977266</v>
      </c>
      <c r="P24">
        <f>(Deaths!P24-'Fitted deaths'!P24)/SQRT(Exp!P24)</f>
        <v>0.7437041785640547</v>
      </c>
      <c r="Q24">
        <f>(Deaths!Q24-'Fitted deaths'!Q24)/SQRT(Exp!Q24)</f>
        <v>2.4840406680844285</v>
      </c>
      <c r="R24">
        <f>(Deaths!R24-'Fitted deaths'!R24)/SQRT(Exp!R24)</f>
        <v>0.662890673171276</v>
      </c>
      <c r="S24">
        <f>(Deaths!S24-'Fitted deaths'!S24)/SQRT(Exp!S24)</f>
        <v>0.4879639583677617</v>
      </c>
      <c r="T24">
        <f>(Deaths!T24-'Fitted deaths'!T24)/SQRT(Exp!T24)</f>
        <v>1.707716748934923</v>
      </c>
      <c r="U24">
        <f>(Deaths!U24-'Fitted deaths'!U24)/SQRT(Exp!U24)</f>
        <v>0.7125017718644442</v>
      </c>
      <c r="V24">
        <f>(Deaths!V24-'Fitted deaths'!V24)/SQRT(Exp!V24)</f>
        <v>1.0391994648115686</v>
      </c>
      <c r="W24">
        <f>(Deaths!W24-'Fitted deaths'!W24)/SQRT(Exp!W24)</f>
        <v>1.944132357651399</v>
      </c>
      <c r="X24">
        <f>(Deaths!X24-'Fitted deaths'!X24)/SQRT(Exp!X24)</f>
        <v>0.4260050652710321</v>
      </c>
      <c r="Y24">
        <f>(Deaths!Y24-'Fitted deaths'!Y24)/SQRT(Exp!Y24)</f>
        <v>-0.7301228800812524</v>
      </c>
      <c r="Z24">
        <f>(Deaths!Z24-'Fitted deaths'!Z24)/SQRT(Exp!Z24)</f>
        <v>1.3701492077862574</v>
      </c>
      <c r="AA24">
        <f>(Deaths!AA24-'Fitted deaths'!AA24)/SQRT(Exp!AA24)</f>
        <v>-0.3679401254028549</v>
      </c>
      <c r="AB24">
        <f>(Deaths!AB24-'Fitted deaths'!AB24)/SQRT(Exp!AB24)</f>
        <v>-0.6596146591021366</v>
      </c>
      <c r="AC24">
        <f>(Deaths!AC24-'Fitted deaths'!AC24)/SQRT(Exp!AC24)</f>
        <v>-0.8502989549035425</v>
      </c>
      <c r="AD24">
        <f>(Deaths!AD24-'Fitted deaths'!AD24)/SQRT(Exp!AD24)</f>
        <v>0.16428491490784777</v>
      </c>
      <c r="AE24">
        <f>(Deaths!AE24-'Fitted deaths'!AE24)/SQRT(Exp!AE24)</f>
        <v>-1.1161986139326265</v>
      </c>
      <c r="AF24">
        <f>(Deaths!AF24-'Fitted deaths'!AF24)/SQRT(Exp!AF24)</f>
        <v>-0.911086748690716</v>
      </c>
      <c r="AG24">
        <f>(Deaths!AG24-'Fitted deaths'!AG24)/SQRT(Exp!AG24)</f>
        <v>-0.014953599372520434</v>
      </c>
      <c r="AH24">
        <f>(Deaths!AH24-'Fitted deaths'!AH24)/SQRT(Exp!AH24)</f>
        <v>0.35711807935159534</v>
      </c>
      <c r="AI24">
        <f>(Deaths!AI24-'Fitted deaths'!AI24)/SQRT(Exp!AI24)</f>
        <v>-0.7591235873617945</v>
      </c>
      <c r="AJ24">
        <f>(Deaths!AJ24-'Fitted deaths'!AJ24)/SQRT(Exp!AJ24)</f>
        <v>0.7073292843990228</v>
      </c>
      <c r="AK24">
        <f>(Deaths!AK24-'Fitted deaths'!AK24)/SQRT(Exp!AK24)</f>
        <v>-0.7706690758367384</v>
      </c>
      <c r="AL24">
        <f>(Deaths!AL24-'Fitted deaths'!AL24)/SQRT(Exp!AL24)</f>
        <v>1.5255521299374546</v>
      </c>
      <c r="AM24">
        <f>(Deaths!AM24-'Fitted deaths'!AM24)/SQRT(Exp!AM24)</f>
        <v>0.7504816505375534</v>
      </c>
      <c r="AN24">
        <f>(Deaths!AN24-'Fitted deaths'!AN24)/SQRT(Exp!AN24)</f>
        <v>1.2481777203670648</v>
      </c>
      <c r="AO24">
        <f>(Deaths!AO24-'Fitted deaths'!AO24)/SQRT(Exp!AO24)</f>
        <v>-2.005163157551877</v>
      </c>
      <c r="AP24">
        <f>(Deaths!AP24-'Fitted deaths'!AP24)/SQRT(Exp!AP24)</f>
        <v>-4.453544240758236</v>
      </c>
      <c r="AQ24">
        <f>(Deaths!AQ24-'Fitted deaths'!AQ24)/SQRT(Exp!AQ24)</f>
        <v>1.4842709102327551</v>
      </c>
      <c r="AR24">
        <f>(Deaths!AR24-'Fitted deaths'!AR24)/SQRT(Exp!AR24)</f>
        <v>0.29362821754120144</v>
      </c>
    </row>
    <row r="25" spans="1:44" ht="12.75">
      <c r="A25" s="1">
        <v>83</v>
      </c>
      <c r="B25">
        <f>(Deaths!B25-'Fitted deaths'!B25)/SQRT(Exp!B25)</f>
        <v>-0.6244720520536742</v>
      </c>
      <c r="C25">
        <f>(Deaths!C25-'Fitted deaths'!C25)/SQRT(Exp!C25)</f>
        <v>-0.16079172169667177</v>
      </c>
      <c r="D25">
        <f>(Deaths!D25-'Fitted deaths'!D25)/SQRT(Exp!D25)</f>
        <v>1.972388505682224</v>
      </c>
      <c r="E25">
        <f>(Deaths!E25-'Fitted deaths'!E25)/SQRT(Exp!E25)</f>
        <v>-2.0692635674353457</v>
      </c>
      <c r="F25">
        <f>(Deaths!F25-'Fitted deaths'!F25)/SQRT(Exp!F25)</f>
        <v>-1.2408313714895893</v>
      </c>
      <c r="G25">
        <f>(Deaths!G25-'Fitted deaths'!G25)/SQRT(Exp!G25)</f>
        <v>-0.13700906271611568</v>
      </c>
      <c r="H25">
        <f>(Deaths!H25-'Fitted deaths'!H25)/SQRT(Exp!H25)</f>
        <v>-2.0621349963396773</v>
      </c>
      <c r="I25">
        <f>(Deaths!I25-'Fitted deaths'!I25)/SQRT(Exp!I25)</f>
        <v>0.8062294916048621</v>
      </c>
      <c r="J25">
        <f>(Deaths!J25-'Fitted deaths'!J25)/SQRT(Exp!J25)</f>
        <v>-0.8507875354010944</v>
      </c>
      <c r="K25">
        <f>(Deaths!K25-'Fitted deaths'!K25)/SQRT(Exp!K25)</f>
        <v>-1.6602588518533816</v>
      </c>
      <c r="L25">
        <f>(Deaths!L25-'Fitted deaths'!L25)/SQRT(Exp!L25)</f>
        <v>-0.40321799087120336</v>
      </c>
      <c r="M25">
        <f>(Deaths!M25-'Fitted deaths'!M25)/SQRT(Exp!M25)</f>
        <v>0.6538515765183829</v>
      </c>
      <c r="N25">
        <f>(Deaths!N25-'Fitted deaths'!N25)/SQRT(Exp!N25)</f>
        <v>1.5900909882175767</v>
      </c>
      <c r="O25">
        <f>(Deaths!O25-'Fitted deaths'!O25)/SQRT(Exp!O25)</f>
        <v>1.1320476093033829</v>
      </c>
      <c r="P25">
        <f>(Deaths!P25-'Fitted deaths'!P25)/SQRT(Exp!P25)</f>
        <v>1.7024232886354809</v>
      </c>
      <c r="Q25">
        <f>(Deaths!Q25-'Fitted deaths'!Q25)/SQRT(Exp!Q25)</f>
        <v>2.1712448978278114</v>
      </c>
      <c r="R25">
        <f>(Deaths!R25-'Fitted deaths'!R25)/SQRT(Exp!R25)</f>
        <v>0.07998660970889984</v>
      </c>
      <c r="S25">
        <f>(Deaths!S25-'Fitted deaths'!S25)/SQRT(Exp!S25)</f>
        <v>0.7355577081724586</v>
      </c>
      <c r="T25">
        <f>(Deaths!T25-'Fitted deaths'!T25)/SQRT(Exp!T25)</f>
        <v>1.8669030765061387</v>
      </c>
      <c r="U25">
        <f>(Deaths!U25-'Fitted deaths'!U25)/SQRT(Exp!U25)</f>
        <v>2.4231032668872796</v>
      </c>
      <c r="V25">
        <f>(Deaths!V25-'Fitted deaths'!V25)/SQRT(Exp!V25)</f>
        <v>0.658167604359064</v>
      </c>
      <c r="W25">
        <f>(Deaths!W25-'Fitted deaths'!W25)/SQRT(Exp!W25)</f>
        <v>0.42347157977312905</v>
      </c>
      <c r="X25">
        <f>(Deaths!X25-'Fitted deaths'!X25)/SQRT(Exp!X25)</f>
        <v>0.9462036226077352</v>
      </c>
      <c r="Y25">
        <f>(Deaths!Y25-'Fitted deaths'!Y25)/SQRT(Exp!Y25)</f>
        <v>-0.5591320007891022</v>
      </c>
      <c r="Z25">
        <f>(Deaths!Z25-'Fitted deaths'!Z25)/SQRT(Exp!Z25)</f>
        <v>1.4232358589545393</v>
      </c>
      <c r="AA25">
        <f>(Deaths!AA25-'Fitted deaths'!AA25)/SQRT(Exp!AA25)</f>
        <v>-0.4797465715139514</v>
      </c>
      <c r="AB25">
        <f>(Deaths!AB25-'Fitted deaths'!AB25)/SQRT(Exp!AB25)</f>
        <v>-1.07844221958452</v>
      </c>
      <c r="AC25">
        <f>(Deaths!AC25-'Fitted deaths'!AC25)/SQRT(Exp!AC25)</f>
        <v>-0.07360633727986945</v>
      </c>
      <c r="AD25">
        <f>(Deaths!AD25-'Fitted deaths'!AD25)/SQRT(Exp!AD25)</f>
        <v>0.09860396297685821</v>
      </c>
      <c r="AE25">
        <f>(Deaths!AE25-'Fitted deaths'!AE25)/SQRT(Exp!AE25)</f>
        <v>-0.47678030194193355</v>
      </c>
      <c r="AF25">
        <f>(Deaths!AF25-'Fitted deaths'!AF25)/SQRT(Exp!AF25)</f>
        <v>-0.7445300279252156</v>
      </c>
      <c r="AG25">
        <f>(Deaths!AG25-'Fitted deaths'!AG25)/SQRT(Exp!AG25)</f>
        <v>-1.5648974379320981</v>
      </c>
      <c r="AH25">
        <f>(Deaths!AH25-'Fitted deaths'!AH25)/SQRT(Exp!AH25)</f>
        <v>1.0517903006108662</v>
      </c>
      <c r="AI25">
        <f>(Deaths!AI25-'Fitted deaths'!AI25)/SQRT(Exp!AI25)</f>
        <v>-0.8217451125089087</v>
      </c>
      <c r="AJ25">
        <f>(Deaths!AJ25-'Fitted deaths'!AJ25)/SQRT(Exp!AJ25)</f>
        <v>0.8090752238774952</v>
      </c>
      <c r="AK25">
        <f>(Deaths!AK25-'Fitted deaths'!AK25)/SQRT(Exp!AK25)</f>
        <v>-0.7546585796086472</v>
      </c>
      <c r="AL25">
        <f>(Deaths!AL25-'Fitted deaths'!AL25)/SQRT(Exp!AL25)</f>
        <v>-0.6335195074313408</v>
      </c>
      <c r="AM25">
        <f>(Deaths!AM25-'Fitted deaths'!AM25)/SQRT(Exp!AM25)</f>
        <v>2.1184174518967085</v>
      </c>
      <c r="AN25">
        <f>(Deaths!AN25-'Fitted deaths'!AN25)/SQRT(Exp!AN25)</f>
        <v>1.578583296594609</v>
      </c>
      <c r="AO25">
        <f>(Deaths!AO25-'Fitted deaths'!AO25)/SQRT(Exp!AO25)</f>
        <v>0.1833675945545453</v>
      </c>
      <c r="AP25">
        <f>(Deaths!AP25-'Fitted deaths'!AP25)/SQRT(Exp!AP25)</f>
        <v>-1.752514399962181</v>
      </c>
      <c r="AQ25">
        <f>(Deaths!AQ25-'Fitted deaths'!AQ25)/SQRT(Exp!AQ25)</f>
        <v>-4.660762073220286</v>
      </c>
      <c r="AR25">
        <f>(Deaths!AR25-'Fitted deaths'!AR25)/SQRT(Exp!AR25)</f>
        <v>2.427888960610054</v>
      </c>
    </row>
    <row r="26" spans="1:44" ht="12.75">
      <c r="A26" s="1">
        <v>84</v>
      </c>
      <c r="B26">
        <f>(Deaths!B26-'Fitted deaths'!B26)/SQRT(Exp!B26)</f>
        <v>0.816624155992776</v>
      </c>
      <c r="C26">
        <f>(Deaths!C26-'Fitted deaths'!C26)/SQRT(Exp!C26)</f>
        <v>1.7067167688395577</v>
      </c>
      <c r="D26">
        <f>(Deaths!D26-'Fitted deaths'!D26)/SQRT(Exp!D26)</f>
        <v>1.2647942215945132</v>
      </c>
      <c r="E26">
        <f>(Deaths!E26-'Fitted deaths'!E26)/SQRT(Exp!E26)</f>
        <v>-1.0194085286567205</v>
      </c>
      <c r="F26">
        <f>(Deaths!F26-'Fitted deaths'!F26)/SQRT(Exp!F26)</f>
        <v>-0.26470732106126</v>
      </c>
      <c r="G26">
        <f>(Deaths!G26-'Fitted deaths'!G26)/SQRT(Exp!G26)</f>
        <v>0.3202058323155151</v>
      </c>
      <c r="H26">
        <f>(Deaths!H26-'Fitted deaths'!H26)/SQRT(Exp!H26)</f>
        <v>-1.3041331899028592</v>
      </c>
      <c r="I26">
        <f>(Deaths!I26-'Fitted deaths'!I26)/SQRT(Exp!I26)</f>
        <v>1.3990872475553109</v>
      </c>
      <c r="J26">
        <f>(Deaths!J26-'Fitted deaths'!J26)/SQRT(Exp!J26)</f>
        <v>0.04670571314474753</v>
      </c>
      <c r="K26">
        <f>(Deaths!K26-'Fitted deaths'!K26)/SQRT(Exp!K26)</f>
        <v>0.22174166912404053</v>
      </c>
      <c r="L26">
        <f>(Deaths!L26-'Fitted deaths'!L26)/SQRT(Exp!L26)</f>
        <v>-0.5703120600927396</v>
      </c>
      <c r="M26">
        <f>(Deaths!M26-'Fitted deaths'!M26)/SQRT(Exp!M26)</f>
        <v>1.0800509835484255</v>
      </c>
      <c r="N26">
        <f>(Deaths!N26-'Fitted deaths'!N26)/SQRT(Exp!N26)</f>
        <v>0.8602780795132104</v>
      </c>
      <c r="O26">
        <f>(Deaths!O26-'Fitted deaths'!O26)/SQRT(Exp!O26)</f>
        <v>1.523176617540335</v>
      </c>
      <c r="P26">
        <f>(Deaths!P26-'Fitted deaths'!P26)/SQRT(Exp!P26)</f>
        <v>1.5439810117970596</v>
      </c>
      <c r="Q26">
        <f>(Deaths!Q26-'Fitted deaths'!Q26)/SQRT(Exp!Q26)</f>
        <v>1.867407553649933</v>
      </c>
      <c r="R26">
        <f>(Deaths!R26-'Fitted deaths'!R26)/SQRT(Exp!R26)</f>
        <v>0.44208974805578893</v>
      </c>
      <c r="S26">
        <f>(Deaths!S26-'Fitted deaths'!S26)/SQRT(Exp!S26)</f>
        <v>0.9736779545502333</v>
      </c>
      <c r="T26">
        <f>(Deaths!T26-'Fitted deaths'!T26)/SQRT(Exp!T26)</f>
        <v>1.2017626680902198</v>
      </c>
      <c r="U26">
        <f>(Deaths!U26-'Fitted deaths'!U26)/SQRT(Exp!U26)</f>
        <v>0.2854882923548699</v>
      </c>
      <c r="V26">
        <f>(Deaths!V26-'Fitted deaths'!V26)/SQRT(Exp!V26)</f>
        <v>1.2065360317165252</v>
      </c>
      <c r="W26">
        <f>(Deaths!W26-'Fitted deaths'!W26)/SQRT(Exp!W26)</f>
        <v>1.2254156789044506</v>
      </c>
      <c r="X26">
        <f>(Deaths!X26-'Fitted deaths'!X26)/SQRT(Exp!X26)</f>
        <v>1.2561387537814186</v>
      </c>
      <c r="Y26">
        <f>(Deaths!Y26-'Fitted deaths'!Y26)/SQRT(Exp!Y26)</f>
        <v>-0.7583532461523319</v>
      </c>
      <c r="Z26">
        <f>(Deaths!Z26-'Fitted deaths'!Z26)/SQRT(Exp!Z26)</f>
        <v>1.3110069961298128</v>
      </c>
      <c r="AA26">
        <f>(Deaths!AA26-'Fitted deaths'!AA26)/SQRT(Exp!AA26)</f>
        <v>-0.17657016014365706</v>
      </c>
      <c r="AB26">
        <f>(Deaths!AB26-'Fitted deaths'!AB26)/SQRT(Exp!AB26)</f>
        <v>-1.4959695441943075</v>
      </c>
      <c r="AC26">
        <f>(Deaths!AC26-'Fitted deaths'!AC26)/SQRT(Exp!AC26)</f>
        <v>-1.72173801379199</v>
      </c>
      <c r="AD26">
        <f>(Deaths!AD26-'Fitted deaths'!AD26)/SQRT(Exp!AD26)</f>
        <v>0.6371791301531614</v>
      </c>
      <c r="AE26">
        <f>(Deaths!AE26-'Fitted deaths'!AE26)/SQRT(Exp!AE26)</f>
        <v>-0.3201000968578943</v>
      </c>
      <c r="AF26">
        <f>(Deaths!AF26-'Fitted deaths'!AF26)/SQRT(Exp!AF26)</f>
        <v>0.4384094990537802</v>
      </c>
      <c r="AG26">
        <f>(Deaths!AG26-'Fitted deaths'!AG26)/SQRT(Exp!AG26)</f>
        <v>-1.4161222506759614</v>
      </c>
      <c r="AH26">
        <f>(Deaths!AH26-'Fitted deaths'!AH26)/SQRT(Exp!AH26)</f>
        <v>0.23213853791301434</v>
      </c>
      <c r="AI26">
        <f>(Deaths!AI26-'Fitted deaths'!AI26)/SQRT(Exp!AI26)</f>
        <v>0.599773486766714</v>
      </c>
      <c r="AJ26">
        <f>(Deaths!AJ26-'Fitted deaths'!AJ26)/SQRT(Exp!AJ26)</f>
        <v>0.3342948778433914</v>
      </c>
      <c r="AK26">
        <f>(Deaths!AK26-'Fitted deaths'!AK26)/SQRT(Exp!AK26)</f>
        <v>-0.7484879334826127</v>
      </c>
      <c r="AL26">
        <f>(Deaths!AL26-'Fitted deaths'!AL26)/SQRT(Exp!AL26)</f>
        <v>-1.1929610705650016</v>
      </c>
      <c r="AM26">
        <f>(Deaths!AM26-'Fitted deaths'!AM26)/SQRT(Exp!AM26)</f>
        <v>-0.4351226294911223</v>
      </c>
      <c r="AN26">
        <f>(Deaths!AN26-'Fitted deaths'!AN26)/SQRT(Exp!AN26)</f>
        <v>2.678196598792958</v>
      </c>
      <c r="AO26">
        <f>(Deaths!AO26-'Fitted deaths'!AO26)/SQRT(Exp!AO26)</f>
        <v>0.8362487756802431</v>
      </c>
      <c r="AP26">
        <f>(Deaths!AP26-'Fitted deaths'!AP26)/SQRT(Exp!AP26)</f>
        <v>0.07320939004587254</v>
      </c>
      <c r="AQ26">
        <f>(Deaths!AQ26-'Fitted deaths'!AQ26)/SQRT(Exp!AQ26)</f>
        <v>-2.607622085816102</v>
      </c>
      <c r="AR26">
        <f>(Deaths!AR26-'Fitted deaths'!AR26)/SQRT(Exp!AR26)</f>
        <v>-5.08058005608969</v>
      </c>
    </row>
    <row r="27" spans="1:44" ht="12.75">
      <c r="A27" s="1">
        <v>85</v>
      </c>
      <c r="B27">
        <f>(Deaths!B27-'Fitted deaths'!B27)/SQRT(Exp!B27)</f>
        <v>-0.5969779291446707</v>
      </c>
      <c r="C27">
        <f>(Deaths!C27-'Fitted deaths'!C27)/SQRT(Exp!C27)</f>
        <v>0.808276900785549</v>
      </c>
      <c r="D27">
        <f>(Deaths!D27-'Fitted deaths'!D27)/SQRT(Exp!D27)</f>
        <v>1.4841134020951567</v>
      </c>
      <c r="E27">
        <f>(Deaths!E27-'Fitted deaths'!E27)/SQRT(Exp!E27)</f>
        <v>-1.919771612628547</v>
      </c>
      <c r="F27">
        <f>(Deaths!F27-'Fitted deaths'!F27)/SQRT(Exp!F27)</f>
        <v>-1.6599077073923836</v>
      </c>
      <c r="G27">
        <f>(Deaths!G27-'Fitted deaths'!G27)/SQRT(Exp!G27)</f>
        <v>-0.6915287419401467</v>
      </c>
      <c r="H27">
        <f>(Deaths!H27-'Fitted deaths'!H27)/SQRT(Exp!H27)</f>
        <v>-2.019275971705744</v>
      </c>
      <c r="I27">
        <f>(Deaths!I27-'Fitted deaths'!I27)/SQRT(Exp!I27)</f>
        <v>0.00018489452166294655</v>
      </c>
      <c r="J27">
        <f>(Deaths!J27-'Fitted deaths'!J27)/SQRT(Exp!J27)</f>
        <v>-0.5932742528370951</v>
      </c>
      <c r="K27">
        <f>(Deaths!K27-'Fitted deaths'!K27)/SQRT(Exp!K27)</f>
        <v>-0.18823002593783628</v>
      </c>
      <c r="L27">
        <f>(Deaths!L27-'Fitted deaths'!L27)/SQRT(Exp!L27)</f>
        <v>-0.5614140455549533</v>
      </c>
      <c r="M27">
        <f>(Deaths!M27-'Fitted deaths'!M27)/SQRT(Exp!M27)</f>
        <v>1.1354026270051678</v>
      </c>
      <c r="N27">
        <f>(Deaths!N27-'Fitted deaths'!N27)/SQRT(Exp!N27)</f>
        <v>0.3545775397220124</v>
      </c>
      <c r="O27">
        <f>(Deaths!O27-'Fitted deaths'!O27)/SQRT(Exp!O27)</f>
        <v>0.6583390991970157</v>
      </c>
      <c r="P27">
        <f>(Deaths!P27-'Fitted deaths'!P27)/SQRT(Exp!P27)</f>
        <v>0.4472327194801596</v>
      </c>
      <c r="Q27">
        <f>(Deaths!Q27-'Fitted deaths'!Q27)/SQRT(Exp!Q27)</f>
        <v>2.440822601544596</v>
      </c>
      <c r="R27">
        <f>(Deaths!R27-'Fitted deaths'!R27)/SQRT(Exp!R27)</f>
        <v>0.39392354994128825</v>
      </c>
      <c r="S27">
        <f>(Deaths!S27-'Fitted deaths'!S27)/SQRT(Exp!S27)</f>
        <v>0.40913726612401224</v>
      </c>
      <c r="T27">
        <f>(Deaths!T27-'Fitted deaths'!T27)/SQRT(Exp!T27)</f>
        <v>1.481226399714515</v>
      </c>
      <c r="U27">
        <f>(Deaths!U27-'Fitted deaths'!U27)/SQRT(Exp!U27)</f>
        <v>0.4627344048382839</v>
      </c>
      <c r="V27">
        <f>(Deaths!V27-'Fitted deaths'!V27)/SQRT(Exp!V27)</f>
        <v>0.8665847967644553</v>
      </c>
      <c r="W27">
        <f>(Deaths!W27-'Fitted deaths'!W27)/SQRT(Exp!W27)</f>
        <v>1.2931648461073144</v>
      </c>
      <c r="X27">
        <f>(Deaths!X27-'Fitted deaths'!X27)/SQRT(Exp!X27)</f>
        <v>0.6023675620055897</v>
      </c>
      <c r="Y27">
        <f>(Deaths!Y27-'Fitted deaths'!Y27)/SQRT(Exp!Y27)</f>
        <v>-0.19049767584373392</v>
      </c>
      <c r="Z27">
        <f>(Deaths!Z27-'Fitted deaths'!Z27)/SQRT(Exp!Z27)</f>
        <v>1.3610895186019625</v>
      </c>
      <c r="AA27">
        <f>(Deaths!AA27-'Fitted deaths'!AA27)/SQRT(Exp!AA27)</f>
        <v>0.38154589630141783</v>
      </c>
      <c r="AB27">
        <f>(Deaths!AB27-'Fitted deaths'!AB27)/SQRT(Exp!AB27)</f>
        <v>-1.481613140367891</v>
      </c>
      <c r="AC27">
        <f>(Deaths!AC27-'Fitted deaths'!AC27)/SQRT(Exp!AC27)</f>
        <v>-1.1854906359405115</v>
      </c>
      <c r="AD27">
        <f>(Deaths!AD27-'Fitted deaths'!AD27)/SQRT(Exp!AD27)</f>
        <v>0.10571681305159976</v>
      </c>
      <c r="AE27">
        <f>(Deaths!AE27-'Fitted deaths'!AE27)/SQRT(Exp!AE27)</f>
        <v>-0.26315133238718924</v>
      </c>
      <c r="AF27">
        <f>(Deaths!AF27-'Fitted deaths'!AF27)/SQRT(Exp!AF27)</f>
        <v>-0.8433773951443714</v>
      </c>
      <c r="AG27">
        <f>(Deaths!AG27-'Fitted deaths'!AG27)/SQRT(Exp!AG27)</f>
        <v>-1.523133401331383</v>
      </c>
      <c r="AH27">
        <f>(Deaths!AH27-'Fitted deaths'!AH27)/SQRT(Exp!AH27)</f>
        <v>0.8838150180976095</v>
      </c>
      <c r="AI27">
        <f>(Deaths!AI27-'Fitted deaths'!AI27)/SQRT(Exp!AI27)</f>
        <v>-1.9453669240291458</v>
      </c>
      <c r="AJ27">
        <f>(Deaths!AJ27-'Fitted deaths'!AJ27)/SQRT(Exp!AJ27)</f>
        <v>0.5509645295515312</v>
      </c>
      <c r="AK27">
        <f>(Deaths!AK27-'Fitted deaths'!AK27)/SQRT(Exp!AK27)</f>
        <v>0.2555309528708315</v>
      </c>
      <c r="AL27">
        <f>(Deaths!AL27-'Fitted deaths'!AL27)/SQRT(Exp!AL27)</f>
        <v>-0.1706796392872539</v>
      </c>
      <c r="AM27">
        <f>(Deaths!AM27-'Fitted deaths'!AM27)/SQRT(Exp!AM27)</f>
        <v>-0.6031870819439396</v>
      </c>
      <c r="AN27">
        <f>(Deaths!AN27-'Fitted deaths'!AN27)/SQRT(Exp!AN27)</f>
        <v>-0.25641433659175816</v>
      </c>
      <c r="AO27">
        <f>(Deaths!AO27-'Fitted deaths'!AO27)/SQRT(Exp!AO27)</f>
        <v>1.303801938103464</v>
      </c>
      <c r="AP27">
        <f>(Deaths!AP27-'Fitted deaths'!AP27)/SQRT(Exp!AP27)</f>
        <v>1.6077870204821698</v>
      </c>
      <c r="AQ27">
        <f>(Deaths!AQ27-'Fitted deaths'!AQ27)/SQRT(Exp!AQ27)</f>
        <v>0.4431594485945875</v>
      </c>
      <c r="AR27">
        <f>(Deaths!AR27-'Fitted deaths'!AR27)/SQRT(Exp!AR27)</f>
        <v>-0.6881265269406034</v>
      </c>
    </row>
    <row r="28" spans="1:44" ht="12.75">
      <c r="A28" s="1">
        <v>86</v>
      </c>
      <c r="B28">
        <f>(Deaths!B28-'Fitted deaths'!B28)/SQRT(Exp!B28)</f>
        <v>0.952933876708549</v>
      </c>
      <c r="C28">
        <f>(Deaths!C28-'Fitted deaths'!C28)/SQRT(Exp!C28)</f>
        <v>1.670189038317055</v>
      </c>
      <c r="D28">
        <f>(Deaths!D28-'Fitted deaths'!D28)/SQRT(Exp!D28)</f>
        <v>2.6187991825402737</v>
      </c>
      <c r="E28">
        <f>(Deaths!E28-'Fitted deaths'!E28)/SQRT(Exp!E28)</f>
        <v>-1.0968977517098155</v>
      </c>
      <c r="F28">
        <f>(Deaths!F28-'Fitted deaths'!F28)/SQRT(Exp!F28)</f>
        <v>-1.0943100840591373</v>
      </c>
      <c r="G28">
        <f>(Deaths!G28-'Fitted deaths'!G28)/SQRT(Exp!G28)</f>
        <v>0.28424914723041284</v>
      </c>
      <c r="H28">
        <f>(Deaths!H28-'Fitted deaths'!H28)/SQRT(Exp!H28)</f>
        <v>-1.32750938793568</v>
      </c>
      <c r="I28">
        <f>(Deaths!I28-'Fitted deaths'!I28)/SQRT(Exp!I28)</f>
        <v>1.0159461802753587</v>
      </c>
      <c r="J28">
        <f>(Deaths!J28-'Fitted deaths'!J28)/SQRT(Exp!J28)</f>
        <v>-0.8044549949020656</v>
      </c>
      <c r="K28">
        <f>(Deaths!K28-'Fitted deaths'!K28)/SQRT(Exp!K28)</f>
        <v>-1.2236413147362217</v>
      </c>
      <c r="L28">
        <f>(Deaths!L28-'Fitted deaths'!L28)/SQRT(Exp!L28)</f>
        <v>-0.9751080479371362</v>
      </c>
      <c r="M28">
        <f>(Deaths!M28-'Fitted deaths'!M28)/SQRT(Exp!M28)</f>
        <v>1.0520973018529223</v>
      </c>
      <c r="N28">
        <f>(Deaths!N28-'Fitted deaths'!N28)/SQRT(Exp!N28)</f>
        <v>-0.188279815258251</v>
      </c>
      <c r="O28">
        <f>(Deaths!O28-'Fitted deaths'!O28)/SQRT(Exp!O28)</f>
        <v>1.2238587001602954</v>
      </c>
      <c r="P28">
        <f>(Deaths!P28-'Fitted deaths'!P28)/SQRT(Exp!P28)</f>
        <v>0.9585063333409366</v>
      </c>
      <c r="Q28">
        <f>(Deaths!Q28-'Fitted deaths'!Q28)/SQRT(Exp!Q28)</f>
        <v>1.8461815244705677</v>
      </c>
      <c r="R28">
        <f>(Deaths!R28-'Fitted deaths'!R28)/SQRT(Exp!R28)</f>
        <v>0.17689523259044646</v>
      </c>
      <c r="S28">
        <f>(Deaths!S28-'Fitted deaths'!S28)/SQRT(Exp!S28)</f>
        <v>1.0024152432278892</v>
      </c>
      <c r="T28">
        <f>(Deaths!T28-'Fitted deaths'!T28)/SQRT(Exp!T28)</f>
        <v>1.3109146112736807</v>
      </c>
      <c r="U28">
        <f>(Deaths!U28-'Fitted deaths'!U28)/SQRT(Exp!U28)</f>
        <v>1.3004005522301756</v>
      </c>
      <c r="V28">
        <f>(Deaths!V28-'Fitted deaths'!V28)/SQRT(Exp!V28)</f>
        <v>1.1110122567163676</v>
      </c>
      <c r="W28">
        <f>(Deaths!W28-'Fitted deaths'!W28)/SQRT(Exp!W28)</f>
        <v>1.4257842865386634</v>
      </c>
      <c r="X28">
        <f>(Deaths!X28-'Fitted deaths'!X28)/SQRT(Exp!X28)</f>
        <v>1.539973104366266</v>
      </c>
      <c r="Y28">
        <f>(Deaths!Y28-'Fitted deaths'!Y28)/SQRT(Exp!Y28)</f>
        <v>-0.13708562758482998</v>
      </c>
      <c r="Z28">
        <f>(Deaths!Z28-'Fitted deaths'!Z28)/SQRT(Exp!Z28)</f>
        <v>1.5133628705049218</v>
      </c>
      <c r="AA28">
        <f>(Deaths!AA28-'Fitted deaths'!AA28)/SQRT(Exp!AA28)</f>
        <v>1.1559103553759245</v>
      </c>
      <c r="AB28">
        <f>(Deaths!AB28-'Fitted deaths'!AB28)/SQRT(Exp!AB28)</f>
        <v>-1.5521760470156736</v>
      </c>
      <c r="AC28">
        <f>(Deaths!AC28-'Fitted deaths'!AC28)/SQRT(Exp!AC28)</f>
        <v>-1.4159651885972626</v>
      </c>
      <c r="AD28">
        <f>(Deaths!AD28-'Fitted deaths'!AD28)/SQRT(Exp!AD28)</f>
        <v>-0.30165940020731336</v>
      </c>
      <c r="AE28">
        <f>(Deaths!AE28-'Fitted deaths'!AE28)/SQRT(Exp!AE28)</f>
        <v>-1.3547627678493375</v>
      </c>
      <c r="AF28">
        <f>(Deaths!AF28-'Fitted deaths'!AF28)/SQRT(Exp!AF28)</f>
        <v>-0.41773429215871977</v>
      </c>
      <c r="AG28">
        <f>(Deaths!AG28-'Fitted deaths'!AG28)/SQRT(Exp!AG28)</f>
        <v>-1.2250865075295707</v>
      </c>
      <c r="AH28">
        <f>(Deaths!AH28-'Fitted deaths'!AH28)/SQRT(Exp!AH28)</f>
        <v>0.724257470431729</v>
      </c>
      <c r="AI28">
        <f>(Deaths!AI28-'Fitted deaths'!AI28)/SQRT(Exp!AI28)</f>
        <v>-2.165217814838869</v>
      </c>
      <c r="AJ28">
        <f>(Deaths!AJ28-'Fitted deaths'!AJ28)/SQRT(Exp!AJ28)</f>
        <v>-0.18601850735451797</v>
      </c>
      <c r="AK28">
        <f>(Deaths!AK28-'Fitted deaths'!AK28)/SQRT(Exp!AK28)</f>
        <v>0.33597129611583804</v>
      </c>
      <c r="AL28">
        <f>(Deaths!AL28-'Fitted deaths'!AL28)/SQRT(Exp!AL28)</f>
        <v>-0.5626015323453657</v>
      </c>
      <c r="AM28">
        <f>(Deaths!AM28-'Fitted deaths'!AM28)/SQRT(Exp!AM28)</f>
        <v>-0.4457699139999493</v>
      </c>
      <c r="AN28">
        <f>(Deaths!AN28-'Fitted deaths'!AN28)/SQRT(Exp!AN28)</f>
        <v>-0.9640036840698161</v>
      </c>
      <c r="AO28">
        <f>(Deaths!AO28-'Fitted deaths'!AO28)/SQRT(Exp!AO28)</f>
        <v>-1.1820824520123</v>
      </c>
      <c r="AP28">
        <f>(Deaths!AP28-'Fitted deaths'!AP28)/SQRT(Exp!AP28)</f>
        <v>1.3721201747793539</v>
      </c>
      <c r="AQ28">
        <f>(Deaths!AQ28-'Fitted deaths'!AQ28)/SQRT(Exp!AQ28)</f>
        <v>1.0552954059264814</v>
      </c>
      <c r="AR28">
        <f>(Deaths!AR28-'Fitted deaths'!AR28)/SQRT(Exp!AR28)</f>
        <v>0.8825275015862117</v>
      </c>
    </row>
    <row r="29" spans="1:44" ht="12.75">
      <c r="A29" s="1">
        <v>87</v>
      </c>
      <c r="B29">
        <f>(Deaths!B29-'Fitted deaths'!B29)/SQRT(Exp!B29)</f>
        <v>0.34565853337444324</v>
      </c>
      <c r="C29">
        <f>(Deaths!C29-'Fitted deaths'!C29)/SQRT(Exp!C29)</f>
        <v>2.2301643955307524</v>
      </c>
      <c r="D29">
        <f>(Deaths!D29-'Fitted deaths'!D29)/SQRT(Exp!D29)</f>
        <v>2.28190494687176</v>
      </c>
      <c r="E29">
        <f>(Deaths!E29-'Fitted deaths'!E29)/SQRT(Exp!E29)</f>
        <v>-2.3066796813509685</v>
      </c>
      <c r="F29">
        <f>(Deaths!F29-'Fitted deaths'!F29)/SQRT(Exp!F29)</f>
        <v>-0.9865962987051543</v>
      </c>
      <c r="G29">
        <f>(Deaths!G29-'Fitted deaths'!G29)/SQRT(Exp!G29)</f>
        <v>0.8369626482721404</v>
      </c>
      <c r="H29">
        <f>(Deaths!H29-'Fitted deaths'!H29)/SQRT(Exp!H29)</f>
        <v>-1.7197188627381403</v>
      </c>
      <c r="I29">
        <f>(Deaths!I29-'Fitted deaths'!I29)/SQRT(Exp!I29)</f>
        <v>1.378156170694095</v>
      </c>
      <c r="J29">
        <f>(Deaths!J29-'Fitted deaths'!J29)/SQRT(Exp!J29)</f>
        <v>-1.482591311001847</v>
      </c>
      <c r="K29">
        <f>(Deaths!K29-'Fitted deaths'!K29)/SQRT(Exp!K29)</f>
        <v>-0.26088947202106116</v>
      </c>
      <c r="L29">
        <f>(Deaths!L29-'Fitted deaths'!L29)/SQRT(Exp!L29)</f>
        <v>-1.1599908542562711</v>
      </c>
      <c r="M29">
        <f>(Deaths!M29-'Fitted deaths'!M29)/SQRT(Exp!M29)</f>
        <v>0.6057360706064318</v>
      </c>
      <c r="N29">
        <f>(Deaths!N29-'Fitted deaths'!N29)/SQRT(Exp!N29)</f>
        <v>0.680745329386393</v>
      </c>
      <c r="O29">
        <f>(Deaths!O29-'Fitted deaths'!O29)/SQRT(Exp!O29)</f>
        <v>-0.6410069793003834</v>
      </c>
      <c r="P29">
        <f>(Deaths!P29-'Fitted deaths'!P29)/SQRT(Exp!P29)</f>
        <v>0.5052925451483339</v>
      </c>
      <c r="Q29">
        <f>(Deaths!Q29-'Fitted deaths'!Q29)/SQRT(Exp!Q29)</f>
        <v>1.6823909805822381</v>
      </c>
      <c r="R29">
        <f>(Deaths!R29-'Fitted deaths'!R29)/SQRT(Exp!R29)</f>
        <v>0.359490376175452</v>
      </c>
      <c r="S29">
        <f>(Deaths!S29-'Fitted deaths'!S29)/SQRT(Exp!S29)</f>
        <v>0.872544627826138</v>
      </c>
      <c r="T29">
        <f>(Deaths!T29-'Fitted deaths'!T29)/SQRT(Exp!T29)</f>
        <v>0.5638228780474462</v>
      </c>
      <c r="U29">
        <f>(Deaths!U29-'Fitted deaths'!U29)/SQRT(Exp!U29)</f>
        <v>1.5436576469151215</v>
      </c>
      <c r="V29">
        <f>(Deaths!V29-'Fitted deaths'!V29)/SQRT(Exp!V29)</f>
        <v>0.4035136429474327</v>
      </c>
      <c r="W29">
        <f>(Deaths!W29-'Fitted deaths'!W29)/SQRT(Exp!W29)</f>
        <v>0.8325821570954053</v>
      </c>
      <c r="X29">
        <f>(Deaths!X29-'Fitted deaths'!X29)/SQRT(Exp!X29)</f>
        <v>0.7987270826685521</v>
      </c>
      <c r="Y29">
        <f>(Deaths!Y29-'Fitted deaths'!Y29)/SQRT(Exp!Y29)</f>
        <v>0.3336889196831735</v>
      </c>
      <c r="Z29">
        <f>(Deaths!Z29-'Fitted deaths'!Z29)/SQRT(Exp!Z29)</f>
        <v>0.5129501050995765</v>
      </c>
      <c r="AA29">
        <f>(Deaths!AA29-'Fitted deaths'!AA29)/SQRT(Exp!AA29)</f>
        <v>-0.40905710107375376</v>
      </c>
      <c r="AB29">
        <f>(Deaths!AB29-'Fitted deaths'!AB29)/SQRT(Exp!AB29)</f>
        <v>-1.5511884409637942</v>
      </c>
      <c r="AC29">
        <f>(Deaths!AC29-'Fitted deaths'!AC29)/SQRT(Exp!AC29)</f>
        <v>-1.2336985103334823</v>
      </c>
      <c r="AD29">
        <f>(Deaths!AD29-'Fitted deaths'!AD29)/SQRT(Exp!AD29)</f>
        <v>-0.6582665779696492</v>
      </c>
      <c r="AE29">
        <f>(Deaths!AE29-'Fitted deaths'!AE29)/SQRT(Exp!AE29)</f>
        <v>-1.6023127783010132</v>
      </c>
      <c r="AF29">
        <f>(Deaths!AF29-'Fitted deaths'!AF29)/SQRT(Exp!AF29)</f>
        <v>-0.9731912055190113</v>
      </c>
      <c r="AG29">
        <f>(Deaths!AG29-'Fitted deaths'!AG29)/SQRT(Exp!AG29)</f>
        <v>-0.718098992329149</v>
      </c>
      <c r="AH29">
        <f>(Deaths!AH29-'Fitted deaths'!AH29)/SQRT(Exp!AH29)</f>
        <v>0.5716371895432223</v>
      </c>
      <c r="AI29">
        <f>(Deaths!AI29-'Fitted deaths'!AI29)/SQRT(Exp!AI29)</f>
        <v>-1.6121990027875321</v>
      </c>
      <c r="AJ29">
        <f>(Deaths!AJ29-'Fitted deaths'!AJ29)/SQRT(Exp!AJ29)</f>
        <v>-0.23368229378790073</v>
      </c>
      <c r="AK29">
        <f>(Deaths!AK29-'Fitted deaths'!AK29)/SQRT(Exp!AK29)</f>
        <v>-1.0435876210398554</v>
      </c>
      <c r="AL29">
        <f>(Deaths!AL29-'Fitted deaths'!AL29)/SQRT(Exp!AL29)</f>
        <v>0.7514855302575072</v>
      </c>
      <c r="AM29">
        <f>(Deaths!AM29-'Fitted deaths'!AM29)/SQRT(Exp!AM29)</f>
        <v>-0.2360179200249287</v>
      </c>
      <c r="AN29">
        <f>(Deaths!AN29-'Fitted deaths'!AN29)/SQRT(Exp!AN29)</f>
        <v>-0.4146871583852186</v>
      </c>
      <c r="AO29">
        <f>(Deaths!AO29-'Fitted deaths'!AO29)/SQRT(Exp!AO29)</f>
        <v>-1.8405117566786489</v>
      </c>
      <c r="AP29">
        <f>(Deaths!AP29-'Fitted deaths'!AP29)/SQRT(Exp!AP29)</f>
        <v>-2.2575949145135996</v>
      </c>
      <c r="AQ29">
        <f>(Deaths!AQ29-'Fitted deaths'!AQ29)/SQRT(Exp!AQ29)</f>
        <v>1.6384237856388228</v>
      </c>
      <c r="AR29">
        <f>(Deaths!AR29-'Fitted deaths'!AR29)/SQRT(Exp!AR29)</f>
        <v>1.7834274395032812</v>
      </c>
    </row>
    <row r="30" spans="1:44" ht="12.75">
      <c r="A30" s="1">
        <v>88</v>
      </c>
      <c r="B30">
        <f>(Deaths!B30-'Fitted deaths'!B30)/SQRT(Exp!B30)</f>
        <v>0.41708478081500133</v>
      </c>
      <c r="C30">
        <f>(Deaths!C30-'Fitted deaths'!C30)/SQRT(Exp!C30)</f>
        <v>-0.9926326293342439</v>
      </c>
      <c r="D30">
        <f>(Deaths!D30-'Fitted deaths'!D30)/SQRT(Exp!D30)</f>
        <v>2.167562227868598</v>
      </c>
      <c r="E30">
        <f>(Deaths!E30-'Fitted deaths'!E30)/SQRT(Exp!E30)</f>
        <v>-1.9784429019255798</v>
      </c>
      <c r="F30">
        <f>(Deaths!F30-'Fitted deaths'!F30)/SQRT(Exp!F30)</f>
        <v>-1.334183431340232</v>
      </c>
      <c r="G30">
        <f>(Deaths!G30-'Fitted deaths'!G30)/SQRT(Exp!G30)</f>
        <v>-1.0550610283792885</v>
      </c>
      <c r="H30">
        <f>(Deaths!H30-'Fitted deaths'!H30)/SQRT(Exp!H30)</f>
        <v>-1.6577384578852052</v>
      </c>
      <c r="I30">
        <f>(Deaths!I30-'Fitted deaths'!I30)/SQRT(Exp!I30)</f>
        <v>1.728539006490344</v>
      </c>
      <c r="J30">
        <f>(Deaths!J30-'Fitted deaths'!J30)/SQRT(Exp!J30)</f>
        <v>-1.0674238543837482</v>
      </c>
      <c r="K30">
        <f>(Deaths!K30-'Fitted deaths'!K30)/SQRT(Exp!K30)</f>
        <v>-1.7378094566794522</v>
      </c>
      <c r="L30">
        <f>(Deaths!L30-'Fitted deaths'!L30)/SQRT(Exp!L30)</f>
        <v>-1.7946992995370858</v>
      </c>
      <c r="M30">
        <f>(Deaths!M30-'Fitted deaths'!M30)/SQRT(Exp!M30)</f>
        <v>0.6725377288324846</v>
      </c>
      <c r="N30">
        <f>(Deaths!N30-'Fitted deaths'!N30)/SQRT(Exp!N30)</f>
        <v>0.35560804953371206</v>
      </c>
      <c r="O30">
        <f>(Deaths!O30-'Fitted deaths'!O30)/SQRT(Exp!O30)</f>
        <v>0.6119615680309622</v>
      </c>
      <c r="P30">
        <f>(Deaths!P30-'Fitted deaths'!P30)/SQRT(Exp!P30)</f>
        <v>-0.14355286713594195</v>
      </c>
      <c r="Q30">
        <f>(Deaths!Q30-'Fitted deaths'!Q30)/SQRT(Exp!Q30)</f>
        <v>2.5525484824564346</v>
      </c>
      <c r="R30">
        <f>(Deaths!R30-'Fitted deaths'!R30)/SQRT(Exp!R30)</f>
        <v>-0.23683416461087328</v>
      </c>
      <c r="S30">
        <f>(Deaths!S30-'Fitted deaths'!S30)/SQRT(Exp!S30)</f>
        <v>-0.5269452439665055</v>
      </c>
      <c r="T30">
        <f>(Deaths!T30-'Fitted deaths'!T30)/SQRT(Exp!T30)</f>
        <v>0.5979836129579262</v>
      </c>
      <c r="U30">
        <f>(Deaths!U30-'Fitted deaths'!U30)/SQRT(Exp!U30)</f>
        <v>0.4223264543965304</v>
      </c>
      <c r="V30">
        <f>(Deaths!V30-'Fitted deaths'!V30)/SQRT(Exp!V30)</f>
        <v>0.09521345288913895</v>
      </c>
      <c r="W30">
        <f>(Deaths!W30-'Fitted deaths'!W30)/SQRT(Exp!W30)</f>
        <v>0.9202710187183399</v>
      </c>
      <c r="X30">
        <f>(Deaths!X30-'Fitted deaths'!X30)/SQRT(Exp!X30)</f>
        <v>0.6502472938226178</v>
      </c>
      <c r="Y30">
        <f>(Deaths!Y30-'Fitted deaths'!Y30)/SQRT(Exp!Y30)</f>
        <v>-0.7042685569464207</v>
      </c>
      <c r="Z30">
        <f>(Deaths!Z30-'Fitted deaths'!Z30)/SQRT(Exp!Z30)</f>
        <v>1.6095159606453564</v>
      </c>
      <c r="AA30">
        <f>(Deaths!AA30-'Fitted deaths'!AA30)/SQRT(Exp!AA30)</f>
        <v>1.2828635846027396</v>
      </c>
      <c r="AB30">
        <f>(Deaths!AB30-'Fitted deaths'!AB30)/SQRT(Exp!AB30)</f>
        <v>-1.6994879285990492</v>
      </c>
      <c r="AC30">
        <f>(Deaths!AC30-'Fitted deaths'!AC30)/SQRT(Exp!AC30)</f>
        <v>-2.006635647963077</v>
      </c>
      <c r="AD30">
        <f>(Deaths!AD30-'Fitted deaths'!AD30)/SQRT(Exp!AD30)</f>
        <v>-0.23961607030075321</v>
      </c>
      <c r="AE30">
        <f>(Deaths!AE30-'Fitted deaths'!AE30)/SQRT(Exp!AE30)</f>
        <v>-2.7605616646835025</v>
      </c>
      <c r="AF30">
        <f>(Deaths!AF30-'Fitted deaths'!AF30)/SQRT(Exp!AF30)</f>
        <v>-1.132168380094568</v>
      </c>
      <c r="AG30">
        <f>(Deaths!AG30-'Fitted deaths'!AG30)/SQRT(Exp!AG30)</f>
        <v>-2.7018920034109226</v>
      </c>
      <c r="AH30">
        <f>(Deaths!AH30-'Fitted deaths'!AH30)/SQRT(Exp!AH30)</f>
        <v>1.0980297449573582</v>
      </c>
      <c r="AI30">
        <f>(Deaths!AI30-'Fitted deaths'!AI30)/SQRT(Exp!AI30)</f>
        <v>-1.1488560215639836</v>
      </c>
      <c r="AJ30">
        <f>(Deaths!AJ30-'Fitted deaths'!AJ30)/SQRT(Exp!AJ30)</f>
        <v>-0.2736576237961333</v>
      </c>
      <c r="AK30">
        <f>(Deaths!AK30-'Fitted deaths'!AK30)/SQRT(Exp!AK30)</f>
        <v>-0.8037039116261425</v>
      </c>
      <c r="AL30">
        <f>(Deaths!AL30-'Fitted deaths'!AL30)/SQRT(Exp!AL30)</f>
        <v>-1.284351462094211</v>
      </c>
      <c r="AM30">
        <f>(Deaths!AM30-'Fitted deaths'!AM30)/SQRT(Exp!AM30)</f>
        <v>-0.020440814593782042</v>
      </c>
      <c r="AN30">
        <f>(Deaths!AN30-'Fitted deaths'!AN30)/SQRT(Exp!AN30)</f>
        <v>0.5767143294416874</v>
      </c>
      <c r="AO30">
        <f>(Deaths!AO30-'Fitted deaths'!AO30)/SQRT(Exp!AO30)</f>
        <v>-1.3444908069242998</v>
      </c>
      <c r="AP30">
        <f>(Deaths!AP30-'Fitted deaths'!AP30)/SQRT(Exp!AP30)</f>
        <v>-1.4736019774561895</v>
      </c>
      <c r="AQ30">
        <f>(Deaths!AQ30-'Fitted deaths'!AQ30)/SQRT(Exp!AQ30)</f>
        <v>-0.9550789131875675</v>
      </c>
      <c r="AR30">
        <f>(Deaths!AR30-'Fitted deaths'!AR30)/SQRT(Exp!AR30)</f>
        <v>1.8842861386836234</v>
      </c>
    </row>
    <row r="31" spans="1:44" ht="12.75">
      <c r="A31" s="1">
        <v>89</v>
      </c>
      <c r="B31">
        <f>(Deaths!B31-'Fitted deaths'!B31)/SQRT(Exp!B31)</f>
        <v>0.40314727342658346</v>
      </c>
      <c r="C31">
        <f>(Deaths!C31-'Fitted deaths'!C31)/SQRT(Exp!C31)</f>
        <v>-0.017198193490379224</v>
      </c>
      <c r="D31">
        <f>(Deaths!D31-'Fitted deaths'!D31)/SQRT(Exp!D31)</f>
        <v>2.066933667786734</v>
      </c>
      <c r="E31">
        <f>(Deaths!E31-'Fitted deaths'!E31)/SQRT(Exp!E31)</f>
        <v>-1.4683339734170735</v>
      </c>
      <c r="F31">
        <f>(Deaths!F31-'Fitted deaths'!F31)/SQRT(Exp!F31)</f>
        <v>-0.7349225198052852</v>
      </c>
      <c r="G31">
        <f>(Deaths!G31-'Fitted deaths'!G31)/SQRT(Exp!G31)</f>
        <v>0.7679113636987644</v>
      </c>
      <c r="H31">
        <f>(Deaths!H31-'Fitted deaths'!H31)/SQRT(Exp!H31)</f>
        <v>-1.5318164799329732</v>
      </c>
      <c r="I31">
        <f>(Deaths!I31-'Fitted deaths'!I31)/SQRT(Exp!I31)</f>
        <v>0.2759051841381573</v>
      </c>
      <c r="J31">
        <f>(Deaths!J31-'Fitted deaths'!J31)/SQRT(Exp!J31)</f>
        <v>-1.3668446695786785</v>
      </c>
      <c r="K31">
        <f>(Deaths!K31-'Fitted deaths'!K31)/SQRT(Exp!K31)</f>
        <v>-0.7877840380085263</v>
      </c>
      <c r="L31">
        <f>(Deaths!L31-'Fitted deaths'!L31)/SQRT(Exp!L31)</f>
        <v>-1.069877595265971</v>
      </c>
      <c r="M31">
        <f>(Deaths!M31-'Fitted deaths'!M31)/SQRT(Exp!M31)</f>
        <v>-0.37636714914144176</v>
      </c>
      <c r="N31">
        <f>(Deaths!N31-'Fitted deaths'!N31)/SQRT(Exp!N31)</f>
        <v>-0.9170128614421312</v>
      </c>
      <c r="O31">
        <f>(Deaths!O31-'Fitted deaths'!O31)/SQRT(Exp!O31)</f>
        <v>-0.6397132958382226</v>
      </c>
      <c r="P31">
        <f>(Deaths!P31-'Fitted deaths'!P31)/SQRT(Exp!P31)</f>
        <v>0.6471598019502063</v>
      </c>
      <c r="Q31">
        <f>(Deaths!Q31-'Fitted deaths'!Q31)/SQRT(Exp!Q31)</f>
        <v>1.8472086699960892</v>
      </c>
      <c r="R31">
        <f>(Deaths!R31-'Fitted deaths'!R31)/SQRT(Exp!R31)</f>
        <v>-1.1437734118270109</v>
      </c>
      <c r="S31">
        <f>(Deaths!S31-'Fitted deaths'!S31)/SQRT(Exp!S31)</f>
        <v>0.19830137496338662</v>
      </c>
      <c r="T31">
        <f>(Deaths!T31-'Fitted deaths'!T31)/SQRT(Exp!T31)</f>
        <v>0.6221020971736059</v>
      </c>
      <c r="U31">
        <f>(Deaths!U31-'Fitted deaths'!U31)/SQRT(Exp!U31)</f>
        <v>-0.7684995862432865</v>
      </c>
      <c r="V31">
        <f>(Deaths!V31-'Fitted deaths'!V31)/SQRT(Exp!V31)</f>
        <v>-0.03479909542478147</v>
      </c>
      <c r="W31">
        <f>(Deaths!W31-'Fitted deaths'!W31)/SQRT(Exp!W31)</f>
        <v>0.47233691330896516</v>
      </c>
      <c r="X31">
        <f>(Deaths!X31-'Fitted deaths'!X31)/SQRT(Exp!X31)</f>
        <v>-0.199111060008605</v>
      </c>
      <c r="Y31">
        <f>(Deaths!Y31-'Fitted deaths'!Y31)/SQRT(Exp!Y31)</f>
        <v>-1.0882503979768117</v>
      </c>
      <c r="Z31">
        <f>(Deaths!Z31-'Fitted deaths'!Z31)/SQRT(Exp!Z31)</f>
        <v>1.467652432143116</v>
      </c>
      <c r="AA31">
        <f>(Deaths!AA31-'Fitted deaths'!AA31)/SQRT(Exp!AA31)</f>
        <v>0.6882745150708603</v>
      </c>
      <c r="AB31">
        <f>(Deaths!AB31-'Fitted deaths'!AB31)/SQRT(Exp!AB31)</f>
        <v>-0.4523663513301991</v>
      </c>
      <c r="AC31">
        <f>(Deaths!AC31-'Fitted deaths'!AC31)/SQRT(Exp!AC31)</f>
        <v>-0.7998718835064358</v>
      </c>
      <c r="AD31">
        <f>(Deaths!AD31-'Fitted deaths'!AD31)/SQRT(Exp!AD31)</f>
        <v>-0.40318865436930573</v>
      </c>
      <c r="AE31">
        <f>(Deaths!AE31-'Fitted deaths'!AE31)/SQRT(Exp!AE31)</f>
        <v>-2.541569289979163</v>
      </c>
      <c r="AF31">
        <f>(Deaths!AF31-'Fitted deaths'!AF31)/SQRT(Exp!AF31)</f>
        <v>-1.1617118466916792</v>
      </c>
      <c r="AG31">
        <f>(Deaths!AG31-'Fitted deaths'!AG31)/SQRT(Exp!AG31)</f>
        <v>-2.297770841335488</v>
      </c>
      <c r="AH31">
        <f>(Deaths!AH31-'Fitted deaths'!AH31)/SQRT(Exp!AH31)</f>
        <v>-0.6502061031727073</v>
      </c>
      <c r="AI31">
        <f>(Deaths!AI31-'Fitted deaths'!AI31)/SQRT(Exp!AI31)</f>
        <v>-0.838972878403893</v>
      </c>
      <c r="AJ31">
        <f>(Deaths!AJ31-'Fitted deaths'!AJ31)/SQRT(Exp!AJ31)</f>
        <v>-0.16982945311708628</v>
      </c>
      <c r="AK31">
        <f>(Deaths!AK31-'Fitted deaths'!AK31)/SQRT(Exp!AK31)</f>
        <v>-0.23546290227897507</v>
      </c>
      <c r="AL31">
        <f>(Deaths!AL31-'Fitted deaths'!AL31)/SQRT(Exp!AL31)</f>
        <v>-0.42671023146005865</v>
      </c>
      <c r="AM31">
        <f>(Deaths!AM31-'Fitted deaths'!AM31)/SQRT(Exp!AM31)</f>
        <v>-0.9833260510602931</v>
      </c>
      <c r="AN31">
        <f>(Deaths!AN31-'Fitted deaths'!AN31)/SQRT(Exp!AN31)</f>
        <v>0.6746080643179622</v>
      </c>
      <c r="AO31">
        <f>(Deaths!AO31-'Fitted deaths'!AO31)/SQRT(Exp!AO31)</f>
        <v>-1.4668541924553806</v>
      </c>
      <c r="AP31">
        <f>(Deaths!AP31-'Fitted deaths'!AP31)/SQRT(Exp!AP31)</f>
        <v>-1.056843827611281</v>
      </c>
      <c r="AQ31">
        <f>(Deaths!AQ31-'Fitted deaths'!AQ31)/SQRT(Exp!AQ31)</f>
        <v>-0.9741012061230941</v>
      </c>
      <c r="AR31">
        <f>(Deaths!AR31-'Fitted deaths'!AR31)/SQRT(Exp!AR31)</f>
        <v>-0.43073806047128177</v>
      </c>
    </row>
    <row r="32" spans="1:44" ht="12.75">
      <c r="A32" s="1">
        <v>90</v>
      </c>
      <c r="B32">
        <f>(Deaths!B32-'Fitted deaths'!B32)/SQRT(Exp!B32)</f>
        <v>-0.23935839627793726</v>
      </c>
      <c r="C32">
        <f>(Deaths!C32-'Fitted deaths'!C32)/SQRT(Exp!C32)</f>
        <v>-0.8846981527725459</v>
      </c>
      <c r="D32">
        <f>(Deaths!D32-'Fitted deaths'!D32)/SQRT(Exp!D32)</f>
        <v>0.2793929237388041</v>
      </c>
      <c r="E32">
        <f>(Deaths!E32-'Fitted deaths'!E32)/SQRT(Exp!E32)</f>
        <v>-2.9821651947750234</v>
      </c>
      <c r="F32">
        <f>(Deaths!F32-'Fitted deaths'!F32)/SQRT(Exp!F32)</f>
        <v>-1.735517869405952</v>
      </c>
      <c r="G32">
        <f>(Deaths!G32-'Fitted deaths'!G32)/SQRT(Exp!G32)</f>
        <v>-0.02101668287230748</v>
      </c>
      <c r="H32">
        <f>(Deaths!H32-'Fitted deaths'!H32)/SQRT(Exp!H32)</f>
        <v>-2.2745854840632247</v>
      </c>
      <c r="I32">
        <f>(Deaths!I32-'Fitted deaths'!I32)/SQRT(Exp!I32)</f>
        <v>-0.3634671813504463</v>
      </c>
      <c r="J32">
        <f>(Deaths!J32-'Fitted deaths'!J32)/SQRT(Exp!J32)</f>
        <v>-1.8714903025805896</v>
      </c>
      <c r="K32">
        <f>(Deaths!K32-'Fitted deaths'!K32)/SQRT(Exp!K32)</f>
        <v>-0.82159750200305</v>
      </c>
      <c r="L32">
        <f>(Deaths!L32-'Fitted deaths'!L32)/SQRT(Exp!L32)</f>
        <v>-2.027452199441325</v>
      </c>
      <c r="M32">
        <f>(Deaths!M32-'Fitted deaths'!M32)/SQRT(Exp!M32)</f>
        <v>-0.8769705215468631</v>
      </c>
      <c r="N32">
        <f>(Deaths!N32-'Fitted deaths'!N32)/SQRT(Exp!N32)</f>
        <v>-0.8662669620986373</v>
      </c>
      <c r="O32">
        <f>(Deaths!O32-'Fitted deaths'!O32)/SQRT(Exp!O32)</f>
        <v>0.48505859540030805</v>
      </c>
      <c r="P32">
        <f>(Deaths!P32-'Fitted deaths'!P32)/SQRT(Exp!P32)</f>
        <v>0.19942310226213947</v>
      </c>
      <c r="Q32">
        <f>(Deaths!Q32-'Fitted deaths'!Q32)/SQRT(Exp!Q32)</f>
        <v>0.8252763249785391</v>
      </c>
      <c r="R32">
        <f>(Deaths!R32-'Fitted deaths'!R32)/SQRT(Exp!R32)</f>
        <v>-0.16686513814719137</v>
      </c>
      <c r="S32">
        <f>(Deaths!S32-'Fitted deaths'!S32)/SQRT(Exp!S32)</f>
        <v>-0.33202744871919526</v>
      </c>
      <c r="T32">
        <f>(Deaths!T32-'Fitted deaths'!T32)/SQRT(Exp!T32)</f>
        <v>0.9460461163498569</v>
      </c>
      <c r="U32">
        <f>(Deaths!U32-'Fitted deaths'!U32)/SQRT(Exp!U32)</f>
        <v>0.04513470653782815</v>
      </c>
      <c r="V32">
        <f>(Deaths!V32-'Fitted deaths'!V32)/SQRT(Exp!V32)</f>
        <v>-0.46226172698988977</v>
      </c>
      <c r="W32">
        <f>(Deaths!W32-'Fitted deaths'!W32)/SQRT(Exp!W32)</f>
        <v>-1.2846177598170827</v>
      </c>
      <c r="X32">
        <f>(Deaths!X32-'Fitted deaths'!X32)/SQRT(Exp!X32)</f>
        <v>0.11031969562935529</v>
      </c>
      <c r="Y32">
        <f>(Deaths!Y32-'Fitted deaths'!Y32)/SQRT(Exp!Y32)</f>
        <v>-0.5537814508859212</v>
      </c>
      <c r="Z32">
        <f>(Deaths!Z32-'Fitted deaths'!Z32)/SQRT(Exp!Z32)</f>
        <v>1.135335566239383</v>
      </c>
      <c r="AA32">
        <f>(Deaths!AA32-'Fitted deaths'!AA32)/SQRT(Exp!AA32)</f>
        <v>0.12300547533797422</v>
      </c>
      <c r="AB32">
        <f>(Deaths!AB32-'Fitted deaths'!AB32)/SQRT(Exp!AB32)</f>
        <v>-0.7050439360928414</v>
      </c>
      <c r="AC32">
        <f>(Deaths!AC32-'Fitted deaths'!AC32)/SQRT(Exp!AC32)</f>
        <v>-0.9883364374564612</v>
      </c>
      <c r="AD32">
        <f>(Deaths!AD32-'Fitted deaths'!AD32)/SQRT(Exp!AD32)</f>
        <v>0.16670281555082717</v>
      </c>
      <c r="AE32">
        <f>(Deaths!AE32-'Fitted deaths'!AE32)/SQRT(Exp!AE32)</f>
        <v>-2.5109308971925346</v>
      </c>
      <c r="AF32">
        <f>(Deaths!AF32-'Fitted deaths'!AF32)/SQRT(Exp!AF32)</f>
        <v>-1.0323084151365947</v>
      </c>
      <c r="AG32">
        <f>(Deaths!AG32-'Fitted deaths'!AG32)/SQRT(Exp!AG32)</f>
        <v>-2.4710838272068005</v>
      </c>
      <c r="AH32">
        <f>(Deaths!AH32-'Fitted deaths'!AH32)/SQRT(Exp!AH32)</f>
        <v>0.2339414624800247</v>
      </c>
      <c r="AI32">
        <f>(Deaths!AI32-'Fitted deaths'!AI32)/SQRT(Exp!AI32)</f>
        <v>-1.813328734997821</v>
      </c>
      <c r="AJ32">
        <f>(Deaths!AJ32-'Fitted deaths'!AJ32)/SQRT(Exp!AJ32)</f>
        <v>0.48408767728771934</v>
      </c>
      <c r="AK32">
        <f>(Deaths!AK32-'Fitted deaths'!AK32)/SQRT(Exp!AK32)</f>
        <v>-0.3331738043379159</v>
      </c>
      <c r="AL32">
        <f>(Deaths!AL32-'Fitted deaths'!AL32)/SQRT(Exp!AL32)</f>
        <v>-0.2697569524046386</v>
      </c>
      <c r="AM32">
        <f>(Deaths!AM32-'Fitted deaths'!AM32)/SQRT(Exp!AM32)</f>
        <v>0.15340279816058738</v>
      </c>
      <c r="AN32">
        <f>(Deaths!AN32-'Fitted deaths'!AN32)/SQRT(Exp!AN32)</f>
        <v>-0.15870136795647072</v>
      </c>
      <c r="AO32">
        <f>(Deaths!AO32-'Fitted deaths'!AO32)/SQRT(Exp!AO32)</f>
        <v>0.07338390900292059</v>
      </c>
      <c r="AP32">
        <f>(Deaths!AP32-'Fitted deaths'!AP32)/SQRT(Exp!AP32)</f>
        <v>-1.1314408422986562</v>
      </c>
      <c r="AQ32">
        <f>(Deaths!AQ32-'Fitted deaths'!AQ32)/SQRT(Exp!AQ32)</f>
        <v>-1.1755107598243533</v>
      </c>
      <c r="AR32">
        <f>(Deaths!AR32-'Fitted deaths'!AR32)/SQRT(Exp!AR32)</f>
        <v>-0.4820343289757397</v>
      </c>
    </row>
    <row r="33" spans="1:44" ht="12.75">
      <c r="A33" s="1">
        <v>91</v>
      </c>
      <c r="B33">
        <f>(Deaths!B33-'Fitted deaths'!B33)/SQRT(Exp!B33)</f>
        <v>-1.292349403743882</v>
      </c>
      <c r="C33">
        <f>(Deaths!C33-'Fitted deaths'!C33)/SQRT(Exp!C33)</f>
        <v>-0.9043338198518359</v>
      </c>
      <c r="D33">
        <f>(Deaths!D33-'Fitted deaths'!D33)/SQRT(Exp!D33)</f>
        <v>0.4609920422327342</v>
      </c>
      <c r="E33">
        <f>(Deaths!E33-'Fitted deaths'!E33)/SQRT(Exp!E33)</f>
        <v>-4.094817386806762</v>
      </c>
      <c r="F33">
        <f>(Deaths!F33-'Fitted deaths'!F33)/SQRT(Exp!F33)</f>
        <v>-2.7014267426015426</v>
      </c>
      <c r="G33">
        <f>(Deaths!G33-'Fitted deaths'!G33)/SQRT(Exp!G33)</f>
        <v>-0.46519092322685124</v>
      </c>
      <c r="H33">
        <f>(Deaths!H33-'Fitted deaths'!H33)/SQRT(Exp!H33)</f>
        <v>-3.18657000745986</v>
      </c>
      <c r="I33">
        <f>(Deaths!I33-'Fitted deaths'!I33)/SQRT(Exp!I33)</f>
        <v>0.3874107994242007</v>
      </c>
      <c r="J33">
        <f>(Deaths!J33-'Fitted deaths'!J33)/SQRT(Exp!J33)</f>
        <v>-1.167300516952561</v>
      </c>
      <c r="K33">
        <f>(Deaths!K33-'Fitted deaths'!K33)/SQRT(Exp!K33)</f>
        <v>-2.484679276581544</v>
      </c>
      <c r="L33">
        <f>(Deaths!L33-'Fitted deaths'!L33)/SQRT(Exp!L33)</f>
        <v>-0.2711055619607451</v>
      </c>
      <c r="M33">
        <f>(Deaths!M33-'Fitted deaths'!M33)/SQRT(Exp!M33)</f>
        <v>-0.9433994576870239</v>
      </c>
      <c r="N33">
        <f>(Deaths!N33-'Fitted deaths'!N33)/SQRT(Exp!N33)</f>
        <v>-0.10320835889174422</v>
      </c>
      <c r="O33">
        <f>(Deaths!O33-'Fitted deaths'!O33)/SQRT(Exp!O33)</f>
        <v>0.023152111301160662</v>
      </c>
      <c r="P33">
        <f>(Deaths!P33-'Fitted deaths'!P33)/SQRT(Exp!P33)</f>
        <v>-1.0669688988788422</v>
      </c>
      <c r="Q33">
        <f>(Deaths!Q33-'Fitted deaths'!Q33)/SQRT(Exp!Q33)</f>
        <v>1.0116081262345802</v>
      </c>
      <c r="R33">
        <f>(Deaths!R33-'Fitted deaths'!R33)/SQRT(Exp!R33)</f>
        <v>-0.5639607920965248</v>
      </c>
      <c r="S33">
        <f>(Deaths!S33-'Fitted deaths'!S33)/SQRT(Exp!S33)</f>
        <v>-1.082902961434754</v>
      </c>
      <c r="T33">
        <f>(Deaths!T33-'Fitted deaths'!T33)/SQRT(Exp!T33)</f>
        <v>0.4730503376068997</v>
      </c>
      <c r="U33">
        <f>(Deaths!U33-'Fitted deaths'!U33)/SQRT(Exp!U33)</f>
        <v>-0.5139740377953527</v>
      </c>
      <c r="V33">
        <f>(Deaths!V33-'Fitted deaths'!V33)/SQRT(Exp!V33)</f>
        <v>-0.890014655354447</v>
      </c>
      <c r="W33">
        <f>(Deaths!W33-'Fitted deaths'!W33)/SQRT(Exp!W33)</f>
        <v>-0.7383547090938852</v>
      </c>
      <c r="X33">
        <f>(Deaths!X33-'Fitted deaths'!X33)/SQRT(Exp!X33)</f>
        <v>-0.38961547787777157</v>
      </c>
      <c r="Y33">
        <f>(Deaths!Y33-'Fitted deaths'!Y33)/SQRT(Exp!Y33)</f>
        <v>-0.5933502772251694</v>
      </c>
      <c r="Z33">
        <f>(Deaths!Z33-'Fitted deaths'!Z33)/SQRT(Exp!Z33)</f>
        <v>0.9700058792100827</v>
      </c>
      <c r="AA33">
        <f>(Deaths!AA33-'Fitted deaths'!AA33)/SQRT(Exp!AA33)</f>
        <v>0.20772032217007627</v>
      </c>
      <c r="AB33">
        <f>(Deaths!AB33-'Fitted deaths'!AB33)/SQRT(Exp!AB33)</f>
        <v>-0.9410313199351872</v>
      </c>
      <c r="AC33">
        <f>(Deaths!AC33-'Fitted deaths'!AC33)/SQRT(Exp!AC33)</f>
        <v>-1.55953264475797</v>
      </c>
      <c r="AD33">
        <f>(Deaths!AD33-'Fitted deaths'!AD33)/SQRT(Exp!AD33)</f>
        <v>0.41482644841335586</v>
      </c>
      <c r="AE33">
        <f>(Deaths!AE33-'Fitted deaths'!AE33)/SQRT(Exp!AE33)</f>
        <v>-0.6125628944566798</v>
      </c>
      <c r="AF33">
        <f>(Deaths!AF33-'Fitted deaths'!AF33)/SQRT(Exp!AF33)</f>
        <v>-2.2066225150217615</v>
      </c>
      <c r="AG33">
        <f>(Deaths!AG33-'Fitted deaths'!AG33)/SQRT(Exp!AG33)</f>
        <v>-2.3447307534444093</v>
      </c>
      <c r="AH33">
        <f>(Deaths!AH33-'Fitted deaths'!AH33)/SQRT(Exp!AH33)</f>
        <v>-1.2404467192993065</v>
      </c>
      <c r="AI33">
        <f>(Deaths!AI33-'Fitted deaths'!AI33)/SQRT(Exp!AI33)</f>
        <v>-3.0569553390528728</v>
      </c>
      <c r="AJ33">
        <f>(Deaths!AJ33-'Fitted deaths'!AJ33)/SQRT(Exp!AJ33)</f>
        <v>-0.6597537780004371</v>
      </c>
      <c r="AK33">
        <f>(Deaths!AK33-'Fitted deaths'!AK33)/SQRT(Exp!AK33)</f>
        <v>-0.6943958026030378</v>
      </c>
      <c r="AL33">
        <f>(Deaths!AL33-'Fitted deaths'!AL33)/SQRT(Exp!AL33)</f>
        <v>-0.16622011822803462</v>
      </c>
      <c r="AM33">
        <f>(Deaths!AM33-'Fitted deaths'!AM33)/SQRT(Exp!AM33)</f>
        <v>-0.30011642278697015</v>
      </c>
      <c r="AN33">
        <f>(Deaths!AN33-'Fitted deaths'!AN33)/SQRT(Exp!AN33)</f>
        <v>-0.361000774053665</v>
      </c>
      <c r="AO33">
        <f>(Deaths!AO33-'Fitted deaths'!AO33)/SQRT(Exp!AO33)</f>
        <v>-1.9803226119688804</v>
      </c>
      <c r="AP33">
        <f>(Deaths!AP33-'Fitted deaths'!AP33)/SQRT(Exp!AP33)</f>
        <v>-1.0243709341819118</v>
      </c>
      <c r="AQ33">
        <f>(Deaths!AQ33-'Fitted deaths'!AQ33)/SQRT(Exp!AQ33)</f>
        <v>-0.9304577385094</v>
      </c>
      <c r="AR33">
        <f>(Deaths!AR33-'Fitted deaths'!AR33)/SQRT(Exp!AR33)</f>
        <v>-0.6964953641211737</v>
      </c>
    </row>
    <row r="34" spans="1:44" ht="12.75">
      <c r="A34" s="1">
        <v>92</v>
      </c>
      <c r="B34">
        <f>(Deaths!B34-'Fitted deaths'!B34)/SQRT(Exp!B34)</f>
        <v>-0.8773695708380216</v>
      </c>
      <c r="C34">
        <f>(Deaths!C34-'Fitted deaths'!C34)/SQRT(Exp!C34)</f>
        <v>1.0475145877516667</v>
      </c>
      <c r="D34">
        <f>(Deaths!D34-'Fitted deaths'!D34)/SQRT(Exp!D34)</f>
        <v>0.9871090120623842</v>
      </c>
      <c r="E34">
        <f>(Deaths!E34-'Fitted deaths'!E34)/SQRT(Exp!E34)</f>
        <v>-2.194824844993006</v>
      </c>
      <c r="F34">
        <f>(Deaths!F34-'Fitted deaths'!F34)/SQRT(Exp!F34)</f>
        <v>-1.012691611248518</v>
      </c>
      <c r="G34">
        <f>(Deaths!G34-'Fitted deaths'!G34)/SQRT(Exp!G34)</f>
        <v>-0.3892262469952643</v>
      </c>
      <c r="H34">
        <f>(Deaths!H34-'Fitted deaths'!H34)/SQRT(Exp!H34)</f>
        <v>-1.659969873047833</v>
      </c>
      <c r="I34">
        <f>(Deaths!I34-'Fitted deaths'!I34)/SQRT(Exp!I34)</f>
        <v>-0.5079647813534889</v>
      </c>
      <c r="J34">
        <f>(Deaths!J34-'Fitted deaths'!J34)/SQRT(Exp!J34)</f>
        <v>-0.6739371270436952</v>
      </c>
      <c r="K34">
        <f>(Deaths!K34-'Fitted deaths'!K34)/SQRT(Exp!K34)</f>
        <v>-2.4134805987378063</v>
      </c>
      <c r="L34">
        <f>(Deaths!L34-'Fitted deaths'!L34)/SQRT(Exp!L34)</f>
        <v>-0.7922737270686303</v>
      </c>
      <c r="M34">
        <f>(Deaths!M34-'Fitted deaths'!M34)/SQRT(Exp!M34)</f>
        <v>0.1489630670188272</v>
      </c>
      <c r="N34">
        <f>(Deaths!N34-'Fitted deaths'!N34)/SQRT(Exp!N34)</f>
        <v>-1.1669962723658873</v>
      </c>
      <c r="O34">
        <f>(Deaths!O34-'Fitted deaths'!O34)/SQRT(Exp!O34)</f>
        <v>-0.12920888289741075</v>
      </c>
      <c r="P34">
        <f>(Deaths!P34-'Fitted deaths'!P34)/SQRT(Exp!P34)</f>
        <v>-0.13290741163565128</v>
      </c>
      <c r="Q34">
        <f>(Deaths!Q34-'Fitted deaths'!Q34)/SQRT(Exp!Q34)</f>
        <v>0.5842842320450884</v>
      </c>
      <c r="R34">
        <f>(Deaths!R34-'Fitted deaths'!R34)/SQRT(Exp!R34)</f>
        <v>-0.5768183883835843</v>
      </c>
      <c r="S34">
        <f>(Deaths!S34-'Fitted deaths'!S34)/SQRT(Exp!S34)</f>
        <v>0.15903767970461452</v>
      </c>
      <c r="T34">
        <f>(Deaths!T34-'Fitted deaths'!T34)/SQRT(Exp!T34)</f>
        <v>0.41078413080628173</v>
      </c>
      <c r="U34">
        <f>(Deaths!U34-'Fitted deaths'!U34)/SQRT(Exp!U34)</f>
        <v>-1.0392477068488841</v>
      </c>
      <c r="V34">
        <f>(Deaths!V34-'Fitted deaths'!V34)/SQRT(Exp!V34)</f>
        <v>0.2677264303226766</v>
      </c>
      <c r="W34">
        <f>(Deaths!W34-'Fitted deaths'!W34)/SQRT(Exp!W34)</f>
        <v>-0.037187265460068675</v>
      </c>
      <c r="X34">
        <f>(Deaths!X34-'Fitted deaths'!X34)/SQRT(Exp!X34)</f>
        <v>-0.35654609004837035</v>
      </c>
      <c r="Y34">
        <f>(Deaths!Y34-'Fitted deaths'!Y34)/SQRT(Exp!Y34)</f>
        <v>-0.7051935880675959</v>
      </c>
      <c r="Z34">
        <f>(Deaths!Z34-'Fitted deaths'!Z34)/SQRT(Exp!Z34)</f>
        <v>1.0948794072686956</v>
      </c>
      <c r="AA34">
        <f>(Deaths!AA34-'Fitted deaths'!AA34)/SQRT(Exp!AA34)</f>
        <v>-0.3514375571585293</v>
      </c>
      <c r="AB34">
        <f>(Deaths!AB34-'Fitted deaths'!AB34)/SQRT(Exp!AB34)</f>
        <v>-1.5650430080476196</v>
      </c>
      <c r="AC34">
        <f>(Deaths!AC34-'Fitted deaths'!AC34)/SQRT(Exp!AC34)</f>
        <v>-0.5634547909191374</v>
      </c>
      <c r="AD34">
        <f>(Deaths!AD34-'Fitted deaths'!AD34)/SQRT(Exp!AD34)</f>
        <v>0.26094386726292607</v>
      </c>
      <c r="AE34">
        <f>(Deaths!AE34-'Fitted deaths'!AE34)/SQRT(Exp!AE34)</f>
        <v>-0.36441272074770514</v>
      </c>
      <c r="AF34">
        <f>(Deaths!AF34-'Fitted deaths'!AF34)/SQRT(Exp!AF34)</f>
        <v>-0.8517717985781468</v>
      </c>
      <c r="AG34">
        <f>(Deaths!AG34-'Fitted deaths'!AG34)/SQRT(Exp!AG34)</f>
        <v>-1.8188811595838088</v>
      </c>
      <c r="AH34">
        <f>(Deaths!AH34-'Fitted deaths'!AH34)/SQRT(Exp!AH34)</f>
        <v>0.10268583359403086</v>
      </c>
      <c r="AI34">
        <f>(Deaths!AI34-'Fitted deaths'!AI34)/SQRT(Exp!AI34)</f>
        <v>-1.5552687979671609</v>
      </c>
      <c r="AJ34">
        <f>(Deaths!AJ34-'Fitted deaths'!AJ34)/SQRT(Exp!AJ34)</f>
        <v>0.12063675052576495</v>
      </c>
      <c r="AK34">
        <f>(Deaths!AK34-'Fitted deaths'!AK34)/SQRT(Exp!AK34)</f>
        <v>-0.47793108890626246</v>
      </c>
      <c r="AL34">
        <f>(Deaths!AL34-'Fitted deaths'!AL34)/SQRT(Exp!AL34)</f>
        <v>0.5630355194300564</v>
      </c>
      <c r="AM34">
        <f>(Deaths!AM34-'Fitted deaths'!AM34)/SQRT(Exp!AM34)</f>
        <v>0.20274443935895198</v>
      </c>
      <c r="AN34">
        <f>(Deaths!AN34-'Fitted deaths'!AN34)/SQRT(Exp!AN34)</f>
        <v>-0.2802762901225083</v>
      </c>
      <c r="AO34">
        <f>(Deaths!AO34-'Fitted deaths'!AO34)/SQRT(Exp!AO34)</f>
        <v>-0.6993585793148597</v>
      </c>
      <c r="AP34">
        <f>(Deaths!AP34-'Fitted deaths'!AP34)/SQRT(Exp!AP34)</f>
        <v>-1.063589695879607</v>
      </c>
      <c r="AQ34">
        <f>(Deaths!AQ34-'Fitted deaths'!AQ34)/SQRT(Exp!AQ34)</f>
        <v>-0.31514547961717315</v>
      </c>
      <c r="AR34">
        <f>(Deaths!AR34-'Fitted deaths'!AR34)/SQRT(Exp!AR34)</f>
        <v>0.4261317140403456</v>
      </c>
    </row>
    <row r="35" spans="1:44" ht="12.75">
      <c r="A35" s="1">
        <v>93</v>
      </c>
      <c r="B35">
        <f>(Deaths!B35-'Fitted deaths'!B35)/SQRT(Exp!B35)</f>
        <v>-0.9799081911031452</v>
      </c>
      <c r="C35">
        <f>(Deaths!C35-'Fitted deaths'!C35)/SQRT(Exp!C35)</f>
        <v>-0.8786828860435172</v>
      </c>
      <c r="D35">
        <f>(Deaths!D35-'Fitted deaths'!D35)/SQRT(Exp!D35)</f>
        <v>-0.20257485617155496</v>
      </c>
      <c r="E35">
        <f>(Deaths!E35-'Fitted deaths'!E35)/SQRT(Exp!E35)</f>
        <v>-1.7862075397538648</v>
      </c>
      <c r="F35">
        <f>(Deaths!F35-'Fitted deaths'!F35)/SQRT(Exp!F35)</f>
        <v>-2.0080263212417155</v>
      </c>
      <c r="G35">
        <f>(Deaths!G35-'Fitted deaths'!G35)/SQRT(Exp!G35)</f>
        <v>-0.0196774987538829</v>
      </c>
      <c r="H35">
        <f>(Deaths!H35-'Fitted deaths'!H35)/SQRT(Exp!H35)</f>
        <v>-2.218178070389173</v>
      </c>
      <c r="I35">
        <f>(Deaths!I35-'Fitted deaths'!I35)/SQRT(Exp!I35)</f>
        <v>-0.9725527360331009</v>
      </c>
      <c r="J35">
        <f>(Deaths!J35-'Fitted deaths'!J35)/SQRT(Exp!J35)</f>
        <v>-1.5934767473362437</v>
      </c>
      <c r="K35">
        <f>(Deaths!K35-'Fitted deaths'!K35)/SQRT(Exp!K35)</f>
        <v>-1.7601964604862794</v>
      </c>
      <c r="L35">
        <f>(Deaths!L35-'Fitted deaths'!L35)/SQRT(Exp!L35)</f>
        <v>-2.524651157371532</v>
      </c>
      <c r="M35">
        <f>(Deaths!M35-'Fitted deaths'!M35)/SQRT(Exp!M35)</f>
        <v>-1.6725772353219692</v>
      </c>
      <c r="N35">
        <f>(Deaths!N35-'Fitted deaths'!N35)/SQRT(Exp!N35)</f>
        <v>-0.10292991036693715</v>
      </c>
      <c r="O35">
        <f>(Deaths!O35-'Fitted deaths'!O35)/SQRT(Exp!O35)</f>
        <v>-0.9049686642133664</v>
      </c>
      <c r="P35">
        <f>(Deaths!P35-'Fitted deaths'!P35)/SQRT(Exp!P35)</f>
        <v>0.0518332067643096</v>
      </c>
      <c r="Q35">
        <f>(Deaths!Q35-'Fitted deaths'!Q35)/SQRT(Exp!Q35)</f>
        <v>1.0204778539786195</v>
      </c>
      <c r="R35">
        <f>(Deaths!R35-'Fitted deaths'!R35)/SQRT(Exp!R35)</f>
        <v>-0.3375215185264309</v>
      </c>
      <c r="S35">
        <f>(Deaths!S35-'Fitted deaths'!S35)/SQRT(Exp!S35)</f>
        <v>-0.7176174593862492</v>
      </c>
      <c r="T35">
        <f>(Deaths!T35-'Fitted deaths'!T35)/SQRT(Exp!T35)</f>
        <v>-0.03712540892775756</v>
      </c>
      <c r="U35">
        <f>(Deaths!U35-'Fitted deaths'!U35)/SQRT(Exp!U35)</f>
        <v>-1.0129882636821785</v>
      </c>
      <c r="V35">
        <f>(Deaths!V35-'Fitted deaths'!V35)/SQRT(Exp!V35)</f>
        <v>-0.2848778913113059</v>
      </c>
      <c r="W35">
        <f>(Deaths!W35-'Fitted deaths'!W35)/SQRT(Exp!W35)</f>
        <v>-0.5803725430945349</v>
      </c>
      <c r="X35">
        <f>(Deaths!X35-'Fitted deaths'!X35)/SQRT(Exp!X35)</f>
        <v>-0.3929124285058589</v>
      </c>
      <c r="Y35">
        <f>(Deaths!Y35-'Fitted deaths'!Y35)/SQRT(Exp!Y35)</f>
        <v>-1.5596294176616248</v>
      </c>
      <c r="Z35">
        <f>(Deaths!Z35-'Fitted deaths'!Z35)/SQRT(Exp!Z35)</f>
        <v>0.31963517844835954</v>
      </c>
      <c r="AA35">
        <f>(Deaths!AA35-'Fitted deaths'!AA35)/SQRT(Exp!AA35)</f>
        <v>0.06490340874903855</v>
      </c>
      <c r="AB35">
        <f>(Deaths!AB35-'Fitted deaths'!AB35)/SQRT(Exp!AB35)</f>
        <v>-1.4020871163421722</v>
      </c>
      <c r="AC35">
        <f>(Deaths!AC35-'Fitted deaths'!AC35)/SQRT(Exp!AC35)</f>
        <v>-0.4035565591605056</v>
      </c>
      <c r="AD35">
        <f>(Deaths!AD35-'Fitted deaths'!AD35)/SQRT(Exp!AD35)</f>
        <v>0.31607675179853717</v>
      </c>
      <c r="AE35">
        <f>(Deaths!AE35-'Fitted deaths'!AE35)/SQRT(Exp!AE35)</f>
        <v>-0.9672983760566352</v>
      </c>
      <c r="AF35">
        <f>(Deaths!AF35-'Fitted deaths'!AF35)/SQRT(Exp!AF35)</f>
        <v>0.5135323427049248</v>
      </c>
      <c r="AG35">
        <f>(Deaths!AG35-'Fitted deaths'!AG35)/SQRT(Exp!AG35)</f>
        <v>-0.8703101975458359</v>
      </c>
      <c r="AH35">
        <f>(Deaths!AH35-'Fitted deaths'!AH35)/SQRT(Exp!AH35)</f>
        <v>0.9097874688527685</v>
      </c>
      <c r="AI35">
        <f>(Deaths!AI35-'Fitted deaths'!AI35)/SQRT(Exp!AI35)</f>
        <v>-1.8621204192935816</v>
      </c>
      <c r="AJ35">
        <f>(Deaths!AJ35-'Fitted deaths'!AJ35)/SQRT(Exp!AJ35)</f>
        <v>-0.22468824679523286</v>
      </c>
      <c r="AK35">
        <f>(Deaths!AK35-'Fitted deaths'!AK35)/SQRT(Exp!AK35)</f>
        <v>-0.4896937971735427</v>
      </c>
      <c r="AL35">
        <f>(Deaths!AL35-'Fitted deaths'!AL35)/SQRT(Exp!AL35)</f>
        <v>-0.9871556604560446</v>
      </c>
      <c r="AM35">
        <f>(Deaths!AM35-'Fitted deaths'!AM35)/SQRT(Exp!AM35)</f>
        <v>-0.0842101347016525</v>
      </c>
      <c r="AN35">
        <f>(Deaths!AN35-'Fitted deaths'!AN35)/SQRT(Exp!AN35)</f>
        <v>0.25369215864805417</v>
      </c>
      <c r="AO35">
        <f>(Deaths!AO35-'Fitted deaths'!AO35)/SQRT(Exp!AO35)</f>
        <v>-0.7158150694462171</v>
      </c>
      <c r="AP35">
        <f>(Deaths!AP35-'Fitted deaths'!AP35)/SQRT(Exp!AP35)</f>
        <v>-1.554958057320614</v>
      </c>
      <c r="AQ35">
        <f>(Deaths!AQ35-'Fitted deaths'!AQ35)/SQRT(Exp!AQ35)</f>
        <v>-1.1864275451130828</v>
      </c>
      <c r="AR35">
        <f>(Deaths!AR35-'Fitted deaths'!AR35)/SQRT(Exp!AR35)</f>
        <v>1.1332511990453482</v>
      </c>
    </row>
    <row r="36" spans="1:44" ht="12.75">
      <c r="A36" s="1">
        <v>94</v>
      </c>
      <c r="B36">
        <f>(Deaths!B36-'Fitted deaths'!B36)/SQRT(Exp!B36)</f>
        <v>-1.0113323714372917</v>
      </c>
      <c r="C36">
        <f>(Deaths!C36-'Fitted deaths'!C36)/SQRT(Exp!C36)</f>
        <v>-0.6374077290642854</v>
      </c>
      <c r="D36">
        <f>(Deaths!D36-'Fitted deaths'!D36)/SQRT(Exp!D36)</f>
        <v>-0.2309484856133312</v>
      </c>
      <c r="E36">
        <f>(Deaths!E36-'Fitted deaths'!E36)/SQRT(Exp!E36)</f>
        <v>-2.645254795515517</v>
      </c>
      <c r="F36">
        <f>(Deaths!F36-'Fitted deaths'!F36)/SQRT(Exp!F36)</f>
        <v>-2.2273850119727907</v>
      </c>
      <c r="G36">
        <f>(Deaths!G36-'Fitted deaths'!G36)/SQRT(Exp!G36)</f>
        <v>-1.9761710589365415</v>
      </c>
      <c r="H36">
        <f>(Deaths!H36-'Fitted deaths'!H36)/SQRT(Exp!H36)</f>
        <v>-1.5230552132074453</v>
      </c>
      <c r="I36">
        <f>(Deaths!I36-'Fitted deaths'!I36)/SQRT(Exp!I36)</f>
        <v>0.15406048061011401</v>
      </c>
      <c r="J36">
        <f>(Deaths!J36-'Fitted deaths'!J36)/SQRT(Exp!J36)</f>
        <v>-1.9540396281272916</v>
      </c>
      <c r="K36">
        <f>(Deaths!K36-'Fitted deaths'!K36)/SQRT(Exp!K36)</f>
        <v>-1.0684922529629761</v>
      </c>
      <c r="L36">
        <f>(Deaths!L36-'Fitted deaths'!L36)/SQRT(Exp!L36)</f>
        <v>-1.6461499105159947</v>
      </c>
      <c r="M36">
        <f>(Deaths!M36-'Fitted deaths'!M36)/SQRT(Exp!M36)</f>
        <v>0.18991354042775885</v>
      </c>
      <c r="N36">
        <f>(Deaths!N36-'Fitted deaths'!N36)/SQRT(Exp!N36)</f>
        <v>-0.7564324792771981</v>
      </c>
      <c r="O36">
        <f>(Deaths!O36-'Fitted deaths'!O36)/SQRT(Exp!O36)</f>
        <v>-1.0663993579759903</v>
      </c>
      <c r="P36">
        <f>(Deaths!P36-'Fitted deaths'!P36)/SQRT(Exp!P36)</f>
        <v>-0.5890480921637283</v>
      </c>
      <c r="Q36">
        <f>(Deaths!Q36-'Fitted deaths'!Q36)/SQRT(Exp!Q36)</f>
        <v>-1.001557570182888</v>
      </c>
      <c r="R36">
        <f>(Deaths!R36-'Fitted deaths'!R36)/SQRT(Exp!R36)</f>
        <v>-0.36821972541118086</v>
      </c>
      <c r="S36">
        <f>(Deaths!S36-'Fitted deaths'!S36)/SQRT(Exp!S36)</f>
        <v>-1.3494647409663334</v>
      </c>
      <c r="T36">
        <f>(Deaths!T36-'Fitted deaths'!T36)/SQRT(Exp!T36)</f>
        <v>-0.5662139252797312</v>
      </c>
      <c r="U36">
        <f>(Deaths!U36-'Fitted deaths'!U36)/SQRT(Exp!U36)</f>
        <v>-0.014692346652040437</v>
      </c>
      <c r="V36">
        <f>(Deaths!V36-'Fitted deaths'!V36)/SQRT(Exp!V36)</f>
        <v>-0.4179616679056094</v>
      </c>
      <c r="W36">
        <f>(Deaths!W36-'Fitted deaths'!W36)/SQRT(Exp!W36)</f>
        <v>0.5882181368182561</v>
      </c>
      <c r="X36">
        <f>(Deaths!X36-'Fitted deaths'!X36)/SQRT(Exp!X36)</f>
        <v>-0.24896295558093315</v>
      </c>
      <c r="Y36">
        <f>(Deaths!Y36-'Fitted deaths'!Y36)/SQRT(Exp!Y36)</f>
        <v>-0.8207172689236771</v>
      </c>
      <c r="Z36">
        <f>(Deaths!Z36-'Fitted deaths'!Z36)/SQRT(Exp!Z36)</f>
        <v>0.7318234168886107</v>
      </c>
      <c r="AA36">
        <f>(Deaths!AA36-'Fitted deaths'!AA36)/SQRT(Exp!AA36)</f>
        <v>-0.6795024958279978</v>
      </c>
      <c r="AB36">
        <f>(Deaths!AB36-'Fitted deaths'!AB36)/SQRT(Exp!AB36)</f>
        <v>-1.0417628157342682</v>
      </c>
      <c r="AC36">
        <f>(Deaths!AC36-'Fitted deaths'!AC36)/SQRT(Exp!AC36)</f>
        <v>-1.014037405946807</v>
      </c>
      <c r="AD36">
        <f>(Deaths!AD36-'Fitted deaths'!AD36)/SQRT(Exp!AD36)</f>
        <v>-0.3949721932261306</v>
      </c>
      <c r="AE36">
        <f>(Deaths!AE36-'Fitted deaths'!AE36)/SQRT(Exp!AE36)</f>
        <v>-0.33264498961000594</v>
      </c>
      <c r="AF36">
        <f>(Deaths!AF36-'Fitted deaths'!AF36)/SQRT(Exp!AF36)</f>
        <v>0.3741110416141034</v>
      </c>
      <c r="AG36">
        <f>(Deaths!AG36-'Fitted deaths'!AG36)/SQRT(Exp!AG36)</f>
        <v>-0.24172134346579718</v>
      </c>
      <c r="AH36">
        <f>(Deaths!AH36-'Fitted deaths'!AH36)/SQRT(Exp!AH36)</f>
        <v>0.06378783286021154</v>
      </c>
      <c r="AI36">
        <f>(Deaths!AI36-'Fitted deaths'!AI36)/SQRT(Exp!AI36)</f>
        <v>-2.064846388117011</v>
      </c>
      <c r="AJ36">
        <f>(Deaths!AJ36-'Fitted deaths'!AJ36)/SQRT(Exp!AJ36)</f>
        <v>-0.2544775936919725</v>
      </c>
      <c r="AK36">
        <f>(Deaths!AK36-'Fitted deaths'!AK36)/SQRT(Exp!AK36)</f>
        <v>-0.7917715573361438</v>
      </c>
      <c r="AL36">
        <f>(Deaths!AL36-'Fitted deaths'!AL36)/SQRT(Exp!AL36)</f>
        <v>-1.1367184949833402</v>
      </c>
      <c r="AM36">
        <f>(Deaths!AM36-'Fitted deaths'!AM36)/SQRT(Exp!AM36)</f>
        <v>-1.4904488127891995</v>
      </c>
      <c r="AN36">
        <f>(Deaths!AN36-'Fitted deaths'!AN36)/SQRT(Exp!AN36)</f>
        <v>0.36083393476303466</v>
      </c>
      <c r="AO36">
        <f>(Deaths!AO36-'Fitted deaths'!AO36)/SQRT(Exp!AO36)</f>
        <v>-0.5884403525293617</v>
      </c>
      <c r="AP36">
        <f>(Deaths!AP36-'Fitted deaths'!AP36)/SQRT(Exp!AP36)</f>
        <v>-0.9233565975034869</v>
      </c>
      <c r="AQ36">
        <f>(Deaths!AQ36-'Fitted deaths'!AQ36)/SQRT(Exp!AQ36)</f>
        <v>-1.171051517198983</v>
      </c>
      <c r="AR36">
        <f>(Deaths!AR36-'Fitted deaths'!AR36)/SQRT(Exp!AR36)</f>
        <v>-2.437146781861292</v>
      </c>
    </row>
    <row r="37" spans="1:44" ht="12.75">
      <c r="A37" s="1">
        <v>95</v>
      </c>
      <c r="B37">
        <f>(Deaths!B37-'Fitted deaths'!B37)/SQRT(Exp!B37)</f>
        <v>-1.2052523519209108</v>
      </c>
      <c r="C37">
        <f>(Deaths!C37-'Fitted deaths'!C37)/SQRT(Exp!C37)</f>
        <v>-0.6928670271163282</v>
      </c>
      <c r="D37">
        <f>(Deaths!D37-'Fitted deaths'!D37)/SQRT(Exp!D37)</f>
        <v>-0.7505756433957208</v>
      </c>
      <c r="E37">
        <f>(Deaths!E37-'Fitted deaths'!E37)/SQRT(Exp!E37)</f>
        <v>-2.467382694202843</v>
      </c>
      <c r="F37">
        <f>(Deaths!F37-'Fitted deaths'!F37)/SQRT(Exp!F37)</f>
        <v>-1.9280118983009589</v>
      </c>
      <c r="G37">
        <f>(Deaths!G37-'Fitted deaths'!G37)/SQRT(Exp!G37)</f>
        <v>-1.023526947453746</v>
      </c>
      <c r="H37">
        <f>(Deaths!H37-'Fitted deaths'!H37)/SQRT(Exp!H37)</f>
        <v>-2.4987988735957645</v>
      </c>
      <c r="I37">
        <f>(Deaths!I37-'Fitted deaths'!I37)/SQRT(Exp!I37)</f>
        <v>0.7621905908895512</v>
      </c>
      <c r="J37">
        <f>(Deaths!J37-'Fitted deaths'!J37)/SQRT(Exp!J37)</f>
        <v>-2.409502986907181</v>
      </c>
      <c r="K37">
        <f>(Deaths!K37-'Fitted deaths'!K37)/SQRT(Exp!K37)</f>
        <v>-1.345657199508772</v>
      </c>
      <c r="L37">
        <f>(Deaths!L37-'Fitted deaths'!L37)/SQRT(Exp!L37)</f>
        <v>-1.2353696111312924</v>
      </c>
      <c r="M37">
        <f>(Deaths!M37-'Fitted deaths'!M37)/SQRT(Exp!M37)</f>
        <v>-1.5018172138321966</v>
      </c>
      <c r="N37">
        <f>(Deaths!N37-'Fitted deaths'!N37)/SQRT(Exp!N37)</f>
        <v>-0.38135243233688193</v>
      </c>
      <c r="O37">
        <f>(Deaths!O37-'Fitted deaths'!O37)/SQRT(Exp!O37)</f>
        <v>-0.9097697048455111</v>
      </c>
      <c r="P37">
        <f>(Deaths!P37-'Fitted deaths'!P37)/SQRT(Exp!P37)</f>
        <v>-0.37647126704342476</v>
      </c>
      <c r="Q37">
        <f>(Deaths!Q37-'Fitted deaths'!Q37)/SQRT(Exp!Q37)</f>
        <v>0.2314431865265312</v>
      </c>
      <c r="R37">
        <f>(Deaths!R37-'Fitted deaths'!R37)/SQRT(Exp!R37)</f>
        <v>-1.0513271644886424</v>
      </c>
      <c r="S37">
        <f>(Deaths!S37-'Fitted deaths'!S37)/SQRT(Exp!S37)</f>
        <v>-0.7193245831988849</v>
      </c>
      <c r="T37">
        <f>(Deaths!T37-'Fitted deaths'!T37)/SQRT(Exp!T37)</f>
        <v>0.5734413537849407</v>
      </c>
      <c r="U37">
        <f>(Deaths!U37-'Fitted deaths'!U37)/SQRT(Exp!U37)</f>
        <v>-1.2902292812719662</v>
      </c>
      <c r="V37">
        <f>(Deaths!V37-'Fitted deaths'!V37)/SQRT(Exp!V37)</f>
        <v>-0.6693641300035273</v>
      </c>
      <c r="W37">
        <f>(Deaths!W37-'Fitted deaths'!W37)/SQRT(Exp!W37)</f>
        <v>-0.5844641830680247</v>
      </c>
      <c r="X37">
        <f>(Deaths!X37-'Fitted deaths'!X37)/SQRT(Exp!X37)</f>
        <v>-0.45118087996028483</v>
      </c>
      <c r="Y37">
        <f>(Deaths!Y37-'Fitted deaths'!Y37)/SQRT(Exp!Y37)</f>
        <v>-1.1397724397113977</v>
      </c>
      <c r="Z37">
        <f>(Deaths!Z37-'Fitted deaths'!Z37)/SQRT(Exp!Z37)</f>
        <v>-0.702295053562403</v>
      </c>
      <c r="AA37">
        <f>(Deaths!AA37-'Fitted deaths'!AA37)/SQRT(Exp!AA37)</f>
        <v>-0.4188436856397221</v>
      </c>
      <c r="AB37">
        <f>(Deaths!AB37-'Fitted deaths'!AB37)/SQRT(Exp!AB37)</f>
        <v>-0.9281407288603462</v>
      </c>
      <c r="AC37">
        <f>(Deaths!AC37-'Fitted deaths'!AC37)/SQRT(Exp!AC37)</f>
        <v>-0.8953336572848959</v>
      </c>
      <c r="AD37">
        <f>(Deaths!AD37-'Fitted deaths'!AD37)/SQRT(Exp!AD37)</f>
        <v>-1.2448090436349875</v>
      </c>
      <c r="AE37">
        <f>(Deaths!AE37-'Fitted deaths'!AE37)/SQRT(Exp!AE37)</f>
        <v>-0.024442948783933195</v>
      </c>
      <c r="AF37">
        <f>(Deaths!AF37-'Fitted deaths'!AF37)/SQRT(Exp!AF37)</f>
        <v>-0.1738266856456451</v>
      </c>
      <c r="AG37">
        <f>(Deaths!AG37-'Fitted deaths'!AG37)/SQRT(Exp!AG37)</f>
        <v>-0.6634806760653409</v>
      </c>
      <c r="AH37">
        <f>(Deaths!AH37-'Fitted deaths'!AH37)/SQRT(Exp!AH37)</f>
        <v>0.45803102438343335</v>
      </c>
      <c r="AI37">
        <f>(Deaths!AI37-'Fitted deaths'!AI37)/SQRT(Exp!AI37)</f>
        <v>-1.028718900109676</v>
      </c>
      <c r="AJ37">
        <f>(Deaths!AJ37-'Fitted deaths'!AJ37)/SQRT(Exp!AJ37)</f>
        <v>0.4576921018102093</v>
      </c>
      <c r="AK37">
        <f>(Deaths!AK37-'Fitted deaths'!AK37)/SQRT(Exp!AK37)</f>
        <v>-0.6024448263774347</v>
      </c>
      <c r="AL37">
        <f>(Deaths!AL37-'Fitted deaths'!AL37)/SQRT(Exp!AL37)</f>
        <v>-0.742657351363039</v>
      </c>
      <c r="AM37">
        <f>(Deaths!AM37-'Fitted deaths'!AM37)/SQRT(Exp!AM37)</f>
        <v>-1.3507296647939138</v>
      </c>
      <c r="AN37">
        <f>(Deaths!AN37-'Fitted deaths'!AN37)/SQRT(Exp!AN37)</f>
        <v>-0.36864687585548017</v>
      </c>
      <c r="AO37">
        <f>(Deaths!AO37-'Fitted deaths'!AO37)/SQRT(Exp!AO37)</f>
        <v>-0.13418189486395593</v>
      </c>
      <c r="AP37">
        <f>(Deaths!AP37-'Fitted deaths'!AP37)/SQRT(Exp!AP37)</f>
        <v>-1.0841326343493163</v>
      </c>
      <c r="AQ37">
        <f>(Deaths!AQ37-'Fitted deaths'!AQ37)/SQRT(Exp!AQ37)</f>
        <v>-0.33099112660485036</v>
      </c>
      <c r="AR37">
        <f>(Deaths!AR37-'Fitted deaths'!AR37)/SQRT(Exp!AR37)</f>
        <v>-0.037746845206926824</v>
      </c>
    </row>
    <row r="38" spans="1:44" ht="12.75">
      <c r="A38" s="1">
        <v>96</v>
      </c>
      <c r="B38">
        <f>(Deaths!B38-'Fitted deaths'!B38)/SQRT(Exp!B38)</f>
        <v>0.0775887234285086</v>
      </c>
      <c r="C38">
        <f>(Deaths!C38-'Fitted deaths'!C38)/SQRT(Exp!C38)</f>
        <v>0.00975793129403171</v>
      </c>
      <c r="D38">
        <f>(Deaths!D38-'Fitted deaths'!D38)/SQRT(Exp!D38)</f>
        <v>-0.22243332878323116</v>
      </c>
      <c r="E38">
        <f>(Deaths!E38-'Fitted deaths'!E38)/SQRT(Exp!E38)</f>
        <v>-1.8084148808647715</v>
      </c>
      <c r="F38">
        <f>(Deaths!F38-'Fitted deaths'!F38)/SQRT(Exp!F38)</f>
        <v>-1.2343393049242442</v>
      </c>
      <c r="G38">
        <f>(Deaths!G38-'Fitted deaths'!G38)/SQRT(Exp!G38)</f>
        <v>-0.7571824241655293</v>
      </c>
      <c r="H38">
        <f>(Deaths!H38-'Fitted deaths'!H38)/SQRT(Exp!H38)</f>
        <v>-1.5711034890625422</v>
      </c>
      <c r="I38">
        <f>(Deaths!I38-'Fitted deaths'!I38)/SQRT(Exp!I38)</f>
        <v>-0.22691789456881198</v>
      </c>
      <c r="J38">
        <f>(Deaths!J38-'Fitted deaths'!J38)/SQRT(Exp!J38)</f>
        <v>-1.2393698333653933</v>
      </c>
      <c r="K38">
        <f>(Deaths!K38-'Fitted deaths'!K38)/SQRT(Exp!K38)</f>
        <v>-1.0383049167534228</v>
      </c>
      <c r="L38">
        <f>(Deaths!L38-'Fitted deaths'!L38)/SQRT(Exp!L38)</f>
        <v>-1.8343223154391737</v>
      </c>
      <c r="M38">
        <f>(Deaths!M38-'Fitted deaths'!M38)/SQRT(Exp!M38)</f>
        <v>-1.1150750826006404</v>
      </c>
      <c r="N38">
        <f>(Deaths!N38-'Fitted deaths'!N38)/SQRT(Exp!N38)</f>
        <v>0.1685088211677226</v>
      </c>
      <c r="O38">
        <f>(Deaths!O38-'Fitted deaths'!O38)/SQRT(Exp!O38)</f>
        <v>0.08103984640748726</v>
      </c>
      <c r="P38">
        <f>(Deaths!P38-'Fitted deaths'!P38)/SQRT(Exp!P38)</f>
        <v>-1.0066291148355195</v>
      </c>
      <c r="Q38">
        <f>(Deaths!Q38-'Fitted deaths'!Q38)/SQRT(Exp!Q38)</f>
        <v>-0.6076570648339421</v>
      </c>
      <c r="R38">
        <f>(Deaths!R38-'Fitted deaths'!R38)/SQRT(Exp!R38)</f>
        <v>-0.06222988732677448</v>
      </c>
      <c r="S38">
        <f>(Deaths!S38-'Fitted deaths'!S38)/SQRT(Exp!S38)</f>
        <v>-0.9059323778606118</v>
      </c>
      <c r="T38">
        <f>(Deaths!T38-'Fitted deaths'!T38)/SQRT(Exp!T38)</f>
        <v>-1.2885370001888379</v>
      </c>
      <c r="U38">
        <f>(Deaths!U38-'Fitted deaths'!U38)/SQRT(Exp!U38)</f>
        <v>-1.0092357924171722</v>
      </c>
      <c r="V38">
        <f>(Deaths!V38-'Fitted deaths'!V38)/SQRT(Exp!V38)</f>
        <v>-0.33224108757694853</v>
      </c>
      <c r="W38">
        <f>(Deaths!W38-'Fitted deaths'!W38)/SQRT(Exp!W38)</f>
        <v>-1.1048122780741756</v>
      </c>
      <c r="X38">
        <f>(Deaths!X38-'Fitted deaths'!X38)/SQRT(Exp!X38)</f>
        <v>-0.3434166646372422</v>
      </c>
      <c r="Y38">
        <f>(Deaths!Y38-'Fitted deaths'!Y38)/SQRT(Exp!Y38)</f>
        <v>-2.0847779839402807</v>
      </c>
      <c r="Z38">
        <f>(Deaths!Z38-'Fitted deaths'!Z38)/SQRT(Exp!Z38)</f>
        <v>-0.3190054431184943</v>
      </c>
      <c r="AA38">
        <f>(Deaths!AA38-'Fitted deaths'!AA38)/SQRT(Exp!AA38)</f>
        <v>-0.49778342462718356</v>
      </c>
      <c r="AB38">
        <f>(Deaths!AB38-'Fitted deaths'!AB38)/SQRT(Exp!AB38)</f>
        <v>-1.101885358320917</v>
      </c>
      <c r="AC38">
        <f>(Deaths!AC38-'Fitted deaths'!AC38)/SQRT(Exp!AC38)</f>
        <v>-1.2469650254033169</v>
      </c>
      <c r="AD38">
        <f>(Deaths!AD38-'Fitted deaths'!AD38)/SQRT(Exp!AD38)</f>
        <v>0.4296238910296836</v>
      </c>
      <c r="AE38">
        <f>(Deaths!AE38-'Fitted deaths'!AE38)/SQRT(Exp!AE38)</f>
        <v>-0.2915943306695753</v>
      </c>
      <c r="AF38">
        <f>(Deaths!AF38-'Fitted deaths'!AF38)/SQRT(Exp!AF38)</f>
        <v>0.24122712255308226</v>
      </c>
      <c r="AG38">
        <f>(Deaths!AG38-'Fitted deaths'!AG38)/SQRT(Exp!AG38)</f>
        <v>-1.2954483583259657</v>
      </c>
      <c r="AH38">
        <f>(Deaths!AH38-'Fitted deaths'!AH38)/SQRT(Exp!AH38)</f>
        <v>-0.47998443011329217</v>
      </c>
      <c r="AI38">
        <f>(Deaths!AI38-'Fitted deaths'!AI38)/SQRT(Exp!AI38)</f>
        <v>-0.15937116122255732</v>
      </c>
      <c r="AJ38">
        <f>(Deaths!AJ38-'Fitted deaths'!AJ38)/SQRT(Exp!AJ38)</f>
        <v>0.272925175607113</v>
      </c>
      <c r="AK38">
        <f>(Deaths!AK38-'Fitted deaths'!AK38)/SQRT(Exp!AK38)</f>
        <v>-0.27175423342050203</v>
      </c>
      <c r="AL38">
        <f>(Deaths!AL38-'Fitted deaths'!AL38)/SQRT(Exp!AL38)</f>
        <v>-0.6666259396425642</v>
      </c>
      <c r="AM38">
        <f>(Deaths!AM38-'Fitted deaths'!AM38)/SQRT(Exp!AM38)</f>
        <v>-1.4880917500512656</v>
      </c>
      <c r="AN38">
        <f>(Deaths!AN38-'Fitted deaths'!AN38)/SQRT(Exp!AN38)</f>
        <v>-1.236158826010797</v>
      </c>
      <c r="AO38">
        <f>(Deaths!AO38-'Fitted deaths'!AO38)/SQRT(Exp!AO38)</f>
        <v>-1.1780105676410453</v>
      </c>
      <c r="AP38">
        <f>(Deaths!AP38-'Fitted deaths'!AP38)/SQRT(Exp!AP38)</f>
        <v>-1.3803059842254273</v>
      </c>
      <c r="AQ38">
        <f>(Deaths!AQ38-'Fitted deaths'!AQ38)/SQRT(Exp!AQ38)</f>
        <v>-0.46043650609293846</v>
      </c>
      <c r="AR38">
        <f>(Deaths!AR38-'Fitted deaths'!AR38)/SQRT(Exp!AR38)</f>
        <v>-1.4136458970963588</v>
      </c>
    </row>
    <row r="39" spans="1:44" ht="12.75">
      <c r="A39" s="1">
        <v>97</v>
      </c>
      <c r="B39">
        <f>(Deaths!B39-'Fitted deaths'!B39)/SQRT(Exp!B39)</f>
        <v>-0.6542439477477687</v>
      </c>
      <c r="C39">
        <f>(Deaths!C39-'Fitted deaths'!C39)/SQRT(Exp!C39)</f>
        <v>-0.8443481998873986</v>
      </c>
      <c r="D39">
        <f>(Deaths!D39-'Fitted deaths'!D39)/SQRT(Exp!D39)</f>
        <v>-1.9374053507943783</v>
      </c>
      <c r="E39">
        <f>(Deaths!E39-'Fitted deaths'!E39)/SQRT(Exp!E39)</f>
        <v>-1.5520043936673797</v>
      </c>
      <c r="F39">
        <f>(Deaths!F39-'Fitted deaths'!F39)/SQRT(Exp!F39)</f>
        <v>-0.9940910893173992</v>
      </c>
      <c r="G39">
        <f>(Deaths!G39-'Fitted deaths'!G39)/SQRT(Exp!G39)</f>
        <v>-1.907521793094189</v>
      </c>
      <c r="H39">
        <f>(Deaths!H39-'Fitted deaths'!H39)/SQRT(Exp!H39)</f>
        <v>-1.516749967054043</v>
      </c>
      <c r="I39">
        <f>(Deaths!I39-'Fitted deaths'!I39)/SQRT(Exp!I39)</f>
        <v>-0.7784313015577217</v>
      </c>
      <c r="J39">
        <f>(Deaths!J39-'Fitted deaths'!J39)/SQRT(Exp!J39)</f>
        <v>-1.8444326987967608</v>
      </c>
      <c r="K39">
        <f>(Deaths!K39-'Fitted deaths'!K39)/SQRT(Exp!K39)</f>
        <v>-1.8118379659089527</v>
      </c>
      <c r="L39">
        <f>(Deaths!L39-'Fitted deaths'!L39)/SQRT(Exp!L39)</f>
        <v>-2.4896685524930335</v>
      </c>
      <c r="M39">
        <f>(Deaths!M39-'Fitted deaths'!M39)/SQRT(Exp!M39)</f>
        <v>-0.5735454464821562</v>
      </c>
      <c r="N39">
        <f>(Deaths!N39-'Fitted deaths'!N39)/SQRT(Exp!N39)</f>
        <v>-0.11142001252359543</v>
      </c>
      <c r="O39">
        <f>(Deaths!O39-'Fitted deaths'!O39)/SQRT(Exp!O39)</f>
        <v>-1.082823915867436</v>
      </c>
      <c r="P39">
        <f>(Deaths!P39-'Fitted deaths'!P39)/SQRT(Exp!P39)</f>
        <v>-0.06676679108431101</v>
      </c>
      <c r="Q39">
        <f>(Deaths!Q39-'Fitted deaths'!Q39)/SQRT(Exp!Q39)</f>
        <v>-0.0672161641900132</v>
      </c>
      <c r="R39">
        <f>(Deaths!R39-'Fitted deaths'!R39)/SQRT(Exp!R39)</f>
        <v>-1.0368627418941145</v>
      </c>
      <c r="S39">
        <f>(Deaths!S39-'Fitted deaths'!S39)/SQRT(Exp!S39)</f>
        <v>-0.5236783919899537</v>
      </c>
      <c r="T39">
        <f>(Deaths!T39-'Fitted deaths'!T39)/SQRT(Exp!T39)</f>
        <v>-0.5343012863216878</v>
      </c>
      <c r="U39">
        <f>(Deaths!U39-'Fitted deaths'!U39)/SQRT(Exp!U39)</f>
        <v>-2.2220285118136345</v>
      </c>
      <c r="V39">
        <f>(Deaths!V39-'Fitted deaths'!V39)/SQRT(Exp!V39)</f>
        <v>-1.7569860305644147</v>
      </c>
      <c r="W39">
        <f>(Deaths!W39-'Fitted deaths'!W39)/SQRT(Exp!W39)</f>
        <v>-1.0787901316443596</v>
      </c>
      <c r="X39">
        <f>(Deaths!X39-'Fitted deaths'!X39)/SQRT(Exp!X39)</f>
        <v>-1.1703457770585217</v>
      </c>
      <c r="Y39">
        <f>(Deaths!Y39-'Fitted deaths'!Y39)/SQRT(Exp!Y39)</f>
        <v>-1.242561682148312</v>
      </c>
      <c r="Z39">
        <f>(Deaths!Z39-'Fitted deaths'!Z39)/SQRT(Exp!Z39)</f>
        <v>0.13617782119415542</v>
      </c>
      <c r="AA39">
        <f>(Deaths!AA39-'Fitted deaths'!AA39)/SQRT(Exp!AA39)</f>
        <v>-1.4250349536581042</v>
      </c>
      <c r="AB39">
        <f>(Deaths!AB39-'Fitted deaths'!AB39)/SQRT(Exp!AB39)</f>
        <v>-1.833769840547274</v>
      </c>
      <c r="AC39">
        <f>(Deaths!AC39-'Fitted deaths'!AC39)/SQRT(Exp!AC39)</f>
        <v>-1.0285315685058232</v>
      </c>
      <c r="AD39">
        <f>(Deaths!AD39-'Fitted deaths'!AD39)/SQRT(Exp!AD39)</f>
        <v>-0.9510152424331455</v>
      </c>
      <c r="AE39">
        <f>(Deaths!AE39-'Fitted deaths'!AE39)/SQRT(Exp!AE39)</f>
        <v>0.06611194035489845</v>
      </c>
      <c r="AF39">
        <f>(Deaths!AF39-'Fitted deaths'!AF39)/SQRT(Exp!AF39)</f>
        <v>-0.847013619857936</v>
      </c>
      <c r="AG39">
        <f>(Deaths!AG39-'Fitted deaths'!AG39)/SQRT(Exp!AG39)</f>
        <v>-1.1269800710327995</v>
      </c>
      <c r="AH39">
        <f>(Deaths!AH39-'Fitted deaths'!AH39)/SQRT(Exp!AH39)</f>
        <v>1.38590210710053</v>
      </c>
      <c r="AI39">
        <f>(Deaths!AI39-'Fitted deaths'!AI39)/SQRT(Exp!AI39)</f>
        <v>0.23439086442919285</v>
      </c>
      <c r="AJ39">
        <f>(Deaths!AJ39-'Fitted deaths'!AJ39)/SQRT(Exp!AJ39)</f>
        <v>0.04956881154278323</v>
      </c>
      <c r="AK39">
        <f>(Deaths!AK39-'Fitted deaths'!AK39)/SQRT(Exp!AK39)</f>
        <v>0.5235402558189703</v>
      </c>
      <c r="AL39">
        <f>(Deaths!AL39-'Fitted deaths'!AL39)/SQRT(Exp!AL39)</f>
        <v>-0.4740323741716001</v>
      </c>
      <c r="AM39">
        <f>(Deaths!AM39-'Fitted deaths'!AM39)/SQRT(Exp!AM39)</f>
        <v>-1.4730184685280097</v>
      </c>
      <c r="AN39">
        <f>(Deaths!AN39-'Fitted deaths'!AN39)/SQRT(Exp!AN39)</f>
        <v>-0.5987738042580609</v>
      </c>
      <c r="AO39">
        <f>(Deaths!AO39-'Fitted deaths'!AO39)/SQRT(Exp!AO39)</f>
        <v>-0.8223525095500481</v>
      </c>
      <c r="AP39">
        <f>(Deaths!AP39-'Fitted deaths'!AP39)/SQRT(Exp!AP39)</f>
        <v>-0.4516715881933354</v>
      </c>
      <c r="AQ39">
        <f>(Deaths!AQ39-'Fitted deaths'!AQ39)/SQRT(Exp!AQ39)</f>
        <v>-0.6810910620509751</v>
      </c>
      <c r="AR39">
        <f>(Deaths!AR39-'Fitted deaths'!AR39)/SQRT(Exp!AR39)</f>
        <v>-1.2638915101642125</v>
      </c>
    </row>
    <row r="40" spans="1:44" ht="12.75">
      <c r="A40" s="1">
        <v>98</v>
      </c>
      <c r="B40">
        <f>(Deaths!B40-'Fitted deaths'!B40)/SQRT(Exp!B40)</f>
        <v>-1.7501560557820315</v>
      </c>
      <c r="C40">
        <f>(Deaths!C40-'Fitted deaths'!C40)/SQRT(Exp!C40)</f>
        <v>-1.4198371413754018</v>
      </c>
      <c r="D40">
        <f>(Deaths!D40-'Fitted deaths'!D40)/SQRT(Exp!D40)</f>
        <v>-1.5503854544573343</v>
      </c>
      <c r="E40">
        <f>(Deaths!E40-'Fitted deaths'!E40)/SQRT(Exp!E40)</f>
        <v>-0.6167395723350533</v>
      </c>
      <c r="F40">
        <f>(Deaths!F40-'Fitted deaths'!F40)/SQRT(Exp!F40)</f>
        <v>-1.8928581091236634</v>
      </c>
      <c r="G40">
        <f>(Deaths!G40-'Fitted deaths'!G40)/SQRT(Exp!G40)</f>
        <v>0.18313593609872394</v>
      </c>
      <c r="H40">
        <f>(Deaths!H40-'Fitted deaths'!H40)/SQRT(Exp!H40)</f>
        <v>-1.1034006832170764</v>
      </c>
      <c r="I40">
        <f>(Deaths!I40-'Fitted deaths'!I40)/SQRT(Exp!I40)</f>
        <v>-1.9177003591815587</v>
      </c>
      <c r="J40">
        <f>(Deaths!J40-'Fitted deaths'!J40)/SQRT(Exp!J40)</f>
        <v>-1.3464564038334006</v>
      </c>
      <c r="K40">
        <f>(Deaths!K40-'Fitted deaths'!K40)/SQRT(Exp!K40)</f>
        <v>-0.6228421804079587</v>
      </c>
      <c r="L40">
        <f>(Deaths!L40-'Fitted deaths'!L40)/SQRT(Exp!L40)</f>
        <v>-0.48046833047908544</v>
      </c>
      <c r="M40">
        <f>(Deaths!M40-'Fitted deaths'!M40)/SQRT(Exp!M40)</f>
        <v>-0.76350948263439</v>
      </c>
      <c r="N40">
        <f>(Deaths!N40-'Fitted deaths'!N40)/SQRT(Exp!N40)</f>
        <v>-0.7599282713690816</v>
      </c>
      <c r="O40">
        <f>(Deaths!O40-'Fitted deaths'!O40)/SQRT(Exp!O40)</f>
        <v>-1.694478411711434</v>
      </c>
      <c r="P40">
        <f>(Deaths!P40-'Fitted deaths'!P40)/SQRT(Exp!P40)</f>
        <v>-0.6620521995024499</v>
      </c>
      <c r="Q40">
        <f>(Deaths!Q40-'Fitted deaths'!Q40)/SQRT(Exp!Q40)</f>
        <v>0.022846600348588344</v>
      </c>
      <c r="R40">
        <f>(Deaths!R40-'Fitted deaths'!R40)/SQRT(Exp!R40)</f>
        <v>-0.4476013277774081</v>
      </c>
      <c r="S40">
        <f>(Deaths!S40-'Fitted deaths'!S40)/SQRT(Exp!S40)</f>
        <v>-1.7375035298316843</v>
      </c>
      <c r="T40">
        <f>(Deaths!T40-'Fitted deaths'!T40)/SQRT(Exp!T40)</f>
        <v>-0.9065166790246094</v>
      </c>
      <c r="U40">
        <f>(Deaths!U40-'Fitted deaths'!U40)/SQRT(Exp!U40)</f>
        <v>-0.6779233539593946</v>
      </c>
      <c r="V40">
        <f>(Deaths!V40-'Fitted deaths'!V40)/SQRT(Exp!V40)</f>
        <v>-1.0550381837913743</v>
      </c>
      <c r="W40">
        <f>(Deaths!W40-'Fitted deaths'!W40)/SQRT(Exp!W40)</f>
        <v>-1.8476844667828078</v>
      </c>
      <c r="X40">
        <f>(Deaths!X40-'Fitted deaths'!X40)/SQRT(Exp!X40)</f>
        <v>-1.0922296908047204</v>
      </c>
      <c r="Y40">
        <f>(Deaths!Y40-'Fitted deaths'!Y40)/SQRT(Exp!Y40)</f>
        <v>-1.7162898281380263</v>
      </c>
      <c r="Z40">
        <f>(Deaths!Z40-'Fitted deaths'!Z40)/SQRT(Exp!Z40)</f>
        <v>-0.7012434557985358</v>
      </c>
      <c r="AA40">
        <f>(Deaths!AA40-'Fitted deaths'!AA40)/SQRT(Exp!AA40)</f>
        <v>-0.7213481458028654</v>
      </c>
      <c r="AB40">
        <f>(Deaths!AB40-'Fitted deaths'!AB40)/SQRT(Exp!AB40)</f>
        <v>-1.3156983767967263</v>
      </c>
      <c r="AC40">
        <f>(Deaths!AC40-'Fitted deaths'!AC40)/SQRT(Exp!AC40)</f>
        <v>-0.5484815538866462</v>
      </c>
      <c r="AD40">
        <f>(Deaths!AD40-'Fitted deaths'!AD40)/SQRT(Exp!AD40)</f>
        <v>-0.9119349814991252</v>
      </c>
      <c r="AE40">
        <f>(Deaths!AE40-'Fitted deaths'!AE40)/SQRT(Exp!AE40)</f>
        <v>-1.6853007554296662</v>
      </c>
      <c r="AF40">
        <f>(Deaths!AF40-'Fitted deaths'!AF40)/SQRT(Exp!AF40)</f>
        <v>-0.4093941614851307</v>
      </c>
      <c r="AG40">
        <f>(Deaths!AG40-'Fitted deaths'!AG40)/SQRT(Exp!AG40)</f>
        <v>-1.6999525720835749</v>
      </c>
      <c r="AH40">
        <f>(Deaths!AH40-'Fitted deaths'!AH40)/SQRT(Exp!AH40)</f>
        <v>0.23277787281800105</v>
      </c>
      <c r="AI40">
        <f>(Deaths!AI40-'Fitted deaths'!AI40)/SQRT(Exp!AI40)</f>
        <v>-1.9558307713078726</v>
      </c>
      <c r="AJ40">
        <f>(Deaths!AJ40-'Fitted deaths'!AJ40)/SQRT(Exp!AJ40)</f>
        <v>-0.6283619266823777</v>
      </c>
      <c r="AK40">
        <f>(Deaths!AK40-'Fitted deaths'!AK40)/SQRT(Exp!AK40)</f>
        <v>-0.5682963234967247</v>
      </c>
      <c r="AL40">
        <f>(Deaths!AL40-'Fitted deaths'!AL40)/SQRT(Exp!AL40)</f>
        <v>-1.657772362958495</v>
      </c>
      <c r="AM40">
        <f>(Deaths!AM40-'Fitted deaths'!AM40)/SQRT(Exp!AM40)</f>
        <v>-1.1147706870236553</v>
      </c>
      <c r="AN40">
        <f>(Deaths!AN40-'Fitted deaths'!AN40)/SQRT(Exp!AN40)</f>
        <v>-0.21935425253161003</v>
      </c>
      <c r="AO40">
        <f>(Deaths!AO40-'Fitted deaths'!AO40)/SQRT(Exp!AO40)</f>
        <v>-1.0102843111485533</v>
      </c>
      <c r="AP40">
        <f>(Deaths!AP40-'Fitted deaths'!AP40)/SQRT(Exp!AP40)</f>
        <v>-1.8112453885129538</v>
      </c>
      <c r="AQ40">
        <f>(Deaths!AQ40-'Fitted deaths'!AQ40)/SQRT(Exp!AQ40)</f>
        <v>-1.1514534159342915</v>
      </c>
      <c r="AR40">
        <f>(Deaths!AR40-'Fitted deaths'!AR40)/SQRT(Exp!AR40)</f>
        <v>-1.8842060471461306</v>
      </c>
    </row>
    <row r="41" spans="1:44" ht="12.75">
      <c r="A41" s="1">
        <v>99</v>
      </c>
      <c r="B41">
        <f>(Deaths!B41-'Fitted deaths'!B41)/SQRT(Exp!B41)</f>
        <v>-1.3472005595531416</v>
      </c>
      <c r="C41">
        <f>(Deaths!C41-'Fitted deaths'!C41)/SQRT(Exp!C41)</f>
        <v>-0.9607334405565263</v>
      </c>
      <c r="D41">
        <f>(Deaths!D41-'Fitted deaths'!D41)/SQRT(Exp!D41)</f>
        <v>-0.7611278702702851</v>
      </c>
      <c r="E41">
        <f>(Deaths!E41-'Fitted deaths'!E41)/SQRT(Exp!E41)</f>
        <v>-0.40477864638246613</v>
      </c>
      <c r="F41">
        <f>(Deaths!F41-'Fitted deaths'!F41)/SQRT(Exp!F41)</f>
        <v>-1.5636753059963113</v>
      </c>
      <c r="G41">
        <f>(Deaths!G41-'Fitted deaths'!G41)/SQRT(Exp!G41)</f>
        <v>-1.245045981638858</v>
      </c>
      <c r="H41">
        <f>(Deaths!H41-'Fitted deaths'!H41)/SQRT(Exp!H41)</f>
        <v>-2.213619710386476</v>
      </c>
      <c r="I41">
        <f>(Deaths!I41-'Fitted deaths'!I41)/SQRT(Exp!I41)</f>
        <v>-1.7375997205528402</v>
      </c>
      <c r="J41">
        <f>(Deaths!J41-'Fitted deaths'!J41)/SQRT(Exp!J41)</f>
        <v>-2.0561147475616477</v>
      </c>
      <c r="K41">
        <f>(Deaths!K41-'Fitted deaths'!K41)/SQRT(Exp!K41)</f>
        <v>0.3634246931075619</v>
      </c>
      <c r="L41">
        <f>(Deaths!L41-'Fitted deaths'!L41)/SQRT(Exp!L41)</f>
        <v>-1.6241148610941083</v>
      </c>
      <c r="M41">
        <f>(Deaths!M41-'Fitted deaths'!M41)/SQRT(Exp!M41)</f>
        <v>-0.7872324397632926</v>
      </c>
      <c r="N41">
        <f>(Deaths!N41-'Fitted deaths'!N41)/SQRT(Exp!N41)</f>
        <v>-2.1782751595251773</v>
      </c>
      <c r="O41">
        <f>(Deaths!O41-'Fitted deaths'!O41)/SQRT(Exp!O41)</f>
        <v>0.021293033760231506</v>
      </c>
      <c r="P41">
        <f>(Deaths!P41-'Fitted deaths'!P41)/SQRT(Exp!P41)</f>
        <v>-1.1935431389071336</v>
      </c>
      <c r="Q41">
        <f>(Deaths!Q41-'Fitted deaths'!Q41)/SQRT(Exp!Q41)</f>
        <v>-1.1456382552747717</v>
      </c>
      <c r="R41">
        <f>(Deaths!R41-'Fitted deaths'!R41)/SQRT(Exp!R41)</f>
        <v>-2.987867166782123</v>
      </c>
      <c r="S41">
        <f>(Deaths!S41-'Fitted deaths'!S41)/SQRT(Exp!S41)</f>
        <v>0.1948238690813072</v>
      </c>
      <c r="T41">
        <f>(Deaths!T41-'Fitted deaths'!T41)/SQRT(Exp!T41)</f>
        <v>-0.8355571221321129</v>
      </c>
      <c r="U41">
        <f>(Deaths!U41-'Fitted deaths'!U41)/SQRT(Exp!U41)</f>
        <v>-1.517505471284992</v>
      </c>
      <c r="V41">
        <f>(Deaths!V41-'Fitted deaths'!V41)/SQRT(Exp!V41)</f>
        <v>-0.07576201679599258</v>
      </c>
      <c r="W41">
        <f>(Deaths!W41-'Fitted deaths'!W41)/SQRT(Exp!W41)</f>
        <v>-2.193124426147768</v>
      </c>
      <c r="X41">
        <f>(Deaths!X41-'Fitted deaths'!X41)/SQRT(Exp!X41)</f>
        <v>-2.6172940782487113</v>
      </c>
      <c r="Y41">
        <f>(Deaths!Y41-'Fitted deaths'!Y41)/SQRT(Exp!Y41)</f>
        <v>-0.8103242300116411</v>
      </c>
      <c r="Z41">
        <f>(Deaths!Z41-'Fitted deaths'!Z41)/SQRT(Exp!Z41)</f>
        <v>-0.6226094306052202</v>
      </c>
      <c r="AA41">
        <f>(Deaths!AA41-'Fitted deaths'!AA41)/SQRT(Exp!AA41)</f>
        <v>-1.6446253119944119</v>
      </c>
      <c r="AB41">
        <f>(Deaths!AB41-'Fitted deaths'!AB41)/SQRT(Exp!AB41)</f>
        <v>-3.331261825574188</v>
      </c>
      <c r="AC41">
        <f>(Deaths!AC41-'Fitted deaths'!AC41)/SQRT(Exp!AC41)</f>
        <v>-0.7006393746978622</v>
      </c>
      <c r="AD41">
        <f>(Deaths!AD41-'Fitted deaths'!AD41)/SQRT(Exp!AD41)</f>
        <v>-0.6066396726917616</v>
      </c>
      <c r="AE41">
        <f>(Deaths!AE41-'Fitted deaths'!AE41)/SQRT(Exp!AE41)</f>
        <v>-1.0173219322171672</v>
      </c>
      <c r="AF41">
        <f>(Deaths!AF41-'Fitted deaths'!AF41)/SQRT(Exp!AF41)</f>
        <v>0.2909215475974383</v>
      </c>
      <c r="AG41">
        <f>(Deaths!AG41-'Fitted deaths'!AG41)/SQRT(Exp!AG41)</f>
        <v>-1.136934653986588</v>
      </c>
      <c r="AH41">
        <f>(Deaths!AH41-'Fitted deaths'!AH41)/SQRT(Exp!AH41)</f>
        <v>-0.17290283212028704</v>
      </c>
      <c r="AI41">
        <f>(Deaths!AI41-'Fitted deaths'!AI41)/SQRT(Exp!AI41)</f>
        <v>-0.3509769175076761</v>
      </c>
      <c r="AJ41">
        <f>(Deaths!AJ41-'Fitted deaths'!AJ41)/SQRT(Exp!AJ41)</f>
        <v>-0.5503620791125526</v>
      </c>
      <c r="AK41">
        <f>(Deaths!AK41-'Fitted deaths'!AK41)/SQRT(Exp!AK41)</f>
        <v>0.31148967699642777</v>
      </c>
      <c r="AL41">
        <f>(Deaths!AL41-'Fitted deaths'!AL41)/SQRT(Exp!AL41)</f>
        <v>-0.5958463748705926</v>
      </c>
      <c r="AM41">
        <f>(Deaths!AM41-'Fitted deaths'!AM41)/SQRT(Exp!AM41)</f>
        <v>-0.7341436918096713</v>
      </c>
      <c r="AN41">
        <f>(Deaths!AN41-'Fitted deaths'!AN41)/SQRT(Exp!AN41)</f>
        <v>-0.23726392569052815</v>
      </c>
      <c r="AO41">
        <f>(Deaths!AO41-'Fitted deaths'!AO41)/SQRT(Exp!AO41)</f>
        <v>-1.9694132630210954</v>
      </c>
      <c r="AP41">
        <f>(Deaths!AP41-'Fitted deaths'!AP41)/SQRT(Exp!AP41)</f>
        <v>-1.5725899639047478</v>
      </c>
      <c r="AQ41">
        <f>(Deaths!AQ41-'Fitted deaths'!AQ41)/SQRT(Exp!AQ41)</f>
        <v>-1.6380274346526384</v>
      </c>
      <c r="AR41">
        <f>(Deaths!AR41-'Fitted deaths'!AR41)/SQRT(Exp!AR41)</f>
        <v>-2.519047872400366</v>
      </c>
    </row>
    <row r="42" spans="1:44" ht="12.75">
      <c r="A42" s="1">
        <v>100</v>
      </c>
      <c r="B42">
        <f>(Deaths!B42-'Fitted deaths'!B42)/SQRT(Exp!B42)</f>
        <v>1.1652206090516837</v>
      </c>
      <c r="C42">
        <f>(Deaths!C42-'Fitted deaths'!C42)/SQRT(Exp!C42)</f>
        <v>-0.5618322506318655</v>
      </c>
      <c r="D42">
        <f>(Deaths!D42-'Fitted deaths'!D42)/SQRT(Exp!D42)</f>
        <v>-0.9001567508042456</v>
      </c>
      <c r="E42">
        <f>(Deaths!E42-'Fitted deaths'!E42)/SQRT(Exp!E42)</f>
        <v>-1.748945422220253</v>
      </c>
      <c r="F42">
        <f>(Deaths!F42-'Fitted deaths'!F42)/SQRT(Exp!F42)</f>
        <v>-0.36252149847730425</v>
      </c>
      <c r="G42">
        <f>(Deaths!G42-'Fitted deaths'!G42)/SQRT(Exp!G42)</f>
        <v>-1.7468632309677066</v>
      </c>
      <c r="H42">
        <f>(Deaths!H42-'Fitted deaths'!H42)/SQRT(Exp!H42)</f>
        <v>0.04982518622888795</v>
      </c>
      <c r="I42">
        <f>(Deaths!I42-'Fitted deaths'!I42)/SQRT(Exp!I42)</f>
        <v>-1.3317809588296663</v>
      </c>
      <c r="J42">
        <f>(Deaths!J42-'Fitted deaths'!J42)/SQRT(Exp!J42)</f>
        <v>-0.2615353901536797</v>
      </c>
      <c r="K42">
        <f>(Deaths!K42-'Fitted deaths'!K42)/SQRT(Exp!K42)</f>
        <v>-1.3131802979340945</v>
      </c>
      <c r="L42">
        <f>(Deaths!L42-'Fitted deaths'!L42)/SQRT(Exp!L42)</f>
        <v>0.009646675516046432</v>
      </c>
      <c r="M42">
        <f>(Deaths!M42-'Fitted deaths'!M42)/SQRT(Exp!M42)</f>
        <v>-0.23810475914226548</v>
      </c>
      <c r="N42">
        <f>(Deaths!N42-'Fitted deaths'!N42)/SQRT(Exp!N42)</f>
        <v>-0.35015992381827377</v>
      </c>
      <c r="O42">
        <f>(Deaths!O42-'Fitted deaths'!O42)/SQRT(Exp!O42)</f>
        <v>-0.23621508891925044</v>
      </c>
      <c r="P42">
        <f>(Deaths!P42-'Fitted deaths'!P42)/SQRT(Exp!P42)</f>
        <v>-1.9543738365682877</v>
      </c>
      <c r="Q42">
        <f>(Deaths!Q42-'Fitted deaths'!Q42)/SQRT(Exp!Q42)</f>
        <v>-0.2416185967253617</v>
      </c>
      <c r="R42">
        <f>(Deaths!R42-'Fitted deaths'!R42)/SQRT(Exp!R42)</f>
        <v>-1.138780612710001</v>
      </c>
      <c r="S42">
        <f>(Deaths!S42-'Fitted deaths'!S42)/SQRT(Exp!S42)</f>
        <v>-1.2033150032120128</v>
      </c>
      <c r="T42">
        <f>(Deaths!T42-'Fitted deaths'!T42)/SQRT(Exp!T42)</f>
        <v>-1.373792645895148</v>
      </c>
      <c r="U42">
        <f>(Deaths!U42-'Fitted deaths'!U42)/SQRT(Exp!U42)</f>
        <v>-0.7389275383692431</v>
      </c>
      <c r="V42">
        <f>(Deaths!V42-'Fitted deaths'!V42)/SQRT(Exp!V42)</f>
        <v>-0.008544063577924345</v>
      </c>
      <c r="W42">
        <f>(Deaths!W42-'Fitted deaths'!W42)/SQRT(Exp!W42)</f>
        <v>-2.038968726835273</v>
      </c>
      <c r="X42">
        <f>(Deaths!X42-'Fitted deaths'!X42)/SQRT(Exp!X42)</f>
        <v>-0.2824226678025717</v>
      </c>
      <c r="Y42">
        <f>(Deaths!Y42-'Fitted deaths'!Y42)/SQRT(Exp!Y42)</f>
        <v>-0.17657719516557627</v>
      </c>
      <c r="Z42">
        <f>(Deaths!Z42-'Fitted deaths'!Z42)/SQRT(Exp!Z42)</f>
        <v>-1.2339395553499266</v>
      </c>
      <c r="AA42">
        <f>(Deaths!AA42-'Fitted deaths'!AA42)/SQRT(Exp!AA42)</f>
        <v>-1.790858025787407</v>
      </c>
      <c r="AB42">
        <f>(Deaths!AB42-'Fitted deaths'!AB42)/SQRT(Exp!AB42)</f>
        <v>-0.9303695237992335</v>
      </c>
      <c r="AC42">
        <f>(Deaths!AC42-'Fitted deaths'!AC42)/SQRT(Exp!AC42)</f>
        <v>-1.31864759375366</v>
      </c>
      <c r="AD42">
        <f>(Deaths!AD42-'Fitted deaths'!AD42)/SQRT(Exp!AD42)</f>
        <v>-0.36768573544808447</v>
      </c>
      <c r="AE42">
        <f>(Deaths!AE42-'Fitted deaths'!AE42)/SQRT(Exp!AE42)</f>
        <v>-0.5122198558267651</v>
      </c>
      <c r="AF42">
        <f>(Deaths!AF42-'Fitted deaths'!AF42)/SQRT(Exp!AF42)</f>
        <v>-1.2900006107895885</v>
      </c>
      <c r="AG42">
        <f>(Deaths!AG42-'Fitted deaths'!AG42)/SQRT(Exp!AG42)</f>
        <v>-0.8393214694881558</v>
      </c>
      <c r="AH42">
        <f>(Deaths!AH42-'Fitted deaths'!AH42)/SQRT(Exp!AH42)</f>
        <v>-0.22212491625886704</v>
      </c>
      <c r="AI42">
        <f>(Deaths!AI42-'Fitted deaths'!AI42)/SQRT(Exp!AI42)</f>
        <v>-1.3627240846890978</v>
      </c>
      <c r="AJ42">
        <f>(Deaths!AJ42-'Fitted deaths'!AJ42)/SQRT(Exp!AJ42)</f>
        <v>-0.9730707850618691</v>
      </c>
      <c r="AK42">
        <f>(Deaths!AK42-'Fitted deaths'!AK42)/SQRT(Exp!AK42)</f>
        <v>0.520497167517779</v>
      </c>
      <c r="AL42">
        <f>(Deaths!AL42-'Fitted deaths'!AL42)/SQRT(Exp!AL42)</f>
        <v>-0.7382726155036842</v>
      </c>
      <c r="AM42">
        <f>(Deaths!AM42-'Fitted deaths'!AM42)/SQRT(Exp!AM42)</f>
        <v>-0.5434028928802513</v>
      </c>
      <c r="AN42">
        <f>(Deaths!AN42-'Fitted deaths'!AN42)/SQRT(Exp!AN42)</f>
        <v>-0.42500925950875096</v>
      </c>
      <c r="AO42">
        <f>(Deaths!AO42-'Fitted deaths'!AO42)/SQRT(Exp!AO42)</f>
        <v>-0.5929905010337525</v>
      </c>
      <c r="AP42">
        <f>(Deaths!AP42-'Fitted deaths'!AP42)/SQRT(Exp!AP42)</f>
        <v>-1.5081236385733592</v>
      </c>
      <c r="AQ42">
        <f>(Deaths!AQ42-'Fitted deaths'!AQ42)/SQRT(Exp!AQ42)</f>
        <v>-1.261390312339529</v>
      </c>
      <c r="AR42">
        <f>(Deaths!AR42-'Fitted deaths'!AR42)/SQRT(Exp!AR42)</f>
        <v>-1.4052223276395002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A1" sqref="A1"/>
    </sheetView>
  </sheetViews>
  <sheetFormatPr defaultColWidth="9.140625" defaultRowHeight="12.75"/>
  <sheetData>
    <row r="1" spans="2:44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</row>
    <row r="2" spans="1:44" ht="12.75">
      <c r="A2" s="1">
        <v>60</v>
      </c>
      <c r="B2">
        <f>'Fitted mu'!B2*Exp!B2</f>
        <v>6567.33632984324</v>
      </c>
      <c r="C2">
        <f>'Fitted mu'!C2*Exp!C2</f>
        <v>6658.546223518839</v>
      </c>
      <c r="D2">
        <f>'Fitted mu'!D2*Exp!D2</f>
        <v>6726.661468258637</v>
      </c>
      <c r="E2">
        <f>'Fitted mu'!E2*Exp!E2</f>
        <v>6768.282961496053</v>
      </c>
      <c r="F2">
        <f>'Fitted mu'!F2*Exp!F2</f>
        <v>6545.023476561328</v>
      </c>
      <c r="G2">
        <f>'Fitted mu'!G2*Exp!G2</f>
        <v>6533.124988128933</v>
      </c>
      <c r="H2">
        <f>'Fitted mu'!H2*Exp!H2</f>
        <v>6558.889874209967</v>
      </c>
      <c r="I2">
        <f>'Fitted mu'!I2*Exp!I2</f>
        <v>6594.858373982491</v>
      </c>
      <c r="J2">
        <f>'Fitted mu'!J2*Exp!J2</f>
        <v>6569.906879890918</v>
      </c>
      <c r="K2">
        <f>'Fitted mu'!K2*Exp!K2</f>
        <v>6238.0328860844675</v>
      </c>
      <c r="L2">
        <f>'Fitted mu'!L2*Exp!L2</f>
        <v>6120.780061344545</v>
      </c>
      <c r="M2">
        <f>'Fitted mu'!M2*Exp!M2</f>
        <v>6067.336446333076</v>
      </c>
      <c r="N2">
        <f>'Fitted mu'!N2*Exp!N2</f>
        <v>6055.553309449271</v>
      </c>
      <c r="O2">
        <f>'Fitted mu'!O2*Exp!O2</f>
        <v>5989.094122351377</v>
      </c>
      <c r="P2">
        <f>'Fitted mu'!P2*Exp!P2</f>
        <v>5482.3679044545315</v>
      </c>
      <c r="Q2">
        <f>'Fitted mu'!Q2*Exp!Q2</f>
        <v>5114.826757973727</v>
      </c>
      <c r="R2">
        <f>'Fitted mu'!R2*Exp!R2</f>
        <v>4647.408521807354</v>
      </c>
      <c r="S2">
        <f>'Fitted mu'!S2*Exp!S2</f>
        <v>4283.653743772804</v>
      </c>
      <c r="T2">
        <f>'Fitted mu'!T2*Exp!T2</f>
        <v>4689.570577899076</v>
      </c>
      <c r="U2">
        <f>'Fitted mu'!U2*Exp!U2</f>
        <v>5544.118682082412</v>
      </c>
      <c r="V2">
        <f>'Fitted mu'!V2*Exp!V2</f>
        <v>5756.649652302146</v>
      </c>
      <c r="W2">
        <f>'Fitted mu'!W2*Exp!W2</f>
        <v>5420.346189190976</v>
      </c>
      <c r="X2">
        <f>'Fitted mu'!X2*Exp!X2</f>
        <v>5140.936019082584</v>
      </c>
      <c r="Y2">
        <f>'Fitted mu'!Y2*Exp!Y2</f>
        <v>4980.2224498420255</v>
      </c>
      <c r="Z2">
        <f>'Fitted mu'!Z2*Exp!Z2</f>
        <v>4480.191273854939</v>
      </c>
      <c r="AA2">
        <f>'Fitted mu'!AA2*Exp!AA2</f>
        <v>4408.758478987002</v>
      </c>
      <c r="AB2">
        <f>'Fitted mu'!AB2*Exp!AB2</f>
        <v>4296.462141531412</v>
      </c>
      <c r="AC2">
        <f>'Fitted mu'!AC2*Exp!AC2</f>
        <v>4187.817479669699</v>
      </c>
      <c r="AD2">
        <f>'Fitted mu'!AD2*Exp!AD2</f>
        <v>4140.941497367528</v>
      </c>
      <c r="AE2">
        <f>'Fitted mu'!AE2*Exp!AE2</f>
        <v>3580.5272609885224</v>
      </c>
      <c r="AF2">
        <f>'Fitted mu'!AF2*Exp!AF2</f>
        <v>3553.656722093995</v>
      </c>
      <c r="AG2">
        <f>'Fitted mu'!AG2*Exp!AG2</f>
        <v>3465.742375129535</v>
      </c>
      <c r="AH2">
        <f>'Fitted mu'!AH2*Exp!AH2</f>
        <v>3358.4645269257167</v>
      </c>
      <c r="AI2">
        <f>'Fitted mu'!AI2*Exp!AI2</f>
        <v>3318.6725661121586</v>
      </c>
      <c r="AJ2">
        <f>'Fitted mu'!AJ2*Exp!AJ2</f>
        <v>2972.55196003606</v>
      </c>
      <c r="AK2">
        <f>'Fitted mu'!AK2*Exp!AK2</f>
        <v>3001.991893389688</v>
      </c>
      <c r="AL2">
        <f>'Fitted mu'!AL2*Exp!AL2</f>
        <v>3025.4830733915305</v>
      </c>
      <c r="AM2">
        <f>'Fitted mu'!AM2*Exp!AM2</f>
        <v>3034.986339731596</v>
      </c>
      <c r="AN2">
        <f>'Fitted mu'!AN2*Exp!AN2</f>
        <v>3009.901729334636</v>
      </c>
      <c r="AO2">
        <f>'Fitted mu'!AO2*Exp!AO2</f>
        <v>2698.6087600793576</v>
      </c>
      <c r="AP2">
        <f>'Fitted mu'!AP2*Exp!AP2</f>
        <v>2639.685607089958</v>
      </c>
      <c r="AQ2">
        <f>'Fitted mu'!AQ2*Exp!AQ2</f>
        <v>2727.026834446393</v>
      </c>
      <c r="AR2">
        <f>'Fitted mu'!AR2*Exp!AR2</f>
        <v>2906.892554303331</v>
      </c>
    </row>
    <row r="3" spans="1:44" ht="12.75">
      <c r="A3" s="1">
        <v>61</v>
      </c>
      <c r="B3">
        <f>'Fitted mu'!B3*Exp!B3</f>
        <v>6707.2568129835545</v>
      </c>
      <c r="C3">
        <f>'Fitted mu'!C3*Exp!C3</f>
        <v>6903.494639712095</v>
      </c>
      <c r="D3">
        <f>'Fitted mu'!D3*Exp!D3</f>
        <v>7013.973031745279</v>
      </c>
      <c r="E3">
        <f>'Fitted mu'!E3*Exp!E3</f>
        <v>7099.996264788605</v>
      </c>
      <c r="F3">
        <f>'Fitted mu'!F3*Exp!F3</f>
        <v>7126.035698821367</v>
      </c>
      <c r="G3">
        <f>'Fitted mu'!G3*Exp!G3</f>
        <v>6871.848210095232</v>
      </c>
      <c r="H3">
        <f>'Fitted mu'!H3*Exp!H3</f>
        <v>6881.179141181244</v>
      </c>
      <c r="I3">
        <f>'Fitted mu'!I3*Exp!I3</f>
        <v>6926.288016614821</v>
      </c>
      <c r="J3">
        <f>'Fitted mu'!J3*Exp!J3</f>
        <v>6962.034466814843</v>
      </c>
      <c r="K3">
        <f>'Fitted mu'!K3*Exp!K3</f>
        <v>6940.103655632204</v>
      </c>
      <c r="L3">
        <f>'Fitted mu'!L3*Exp!L3</f>
        <v>6593.446386000766</v>
      </c>
      <c r="M3">
        <f>'Fitted mu'!M3*Exp!M3</f>
        <v>6468.050839893683</v>
      </c>
      <c r="N3">
        <f>'Fitted mu'!N3*Exp!N3</f>
        <v>6410.315861986904</v>
      </c>
      <c r="O3">
        <f>'Fitted mu'!O3*Exp!O3</f>
        <v>6398.155405310321</v>
      </c>
      <c r="P3">
        <f>'Fitted mu'!P3*Exp!P3</f>
        <v>6326.992126409905</v>
      </c>
      <c r="Q3">
        <f>'Fitted mu'!Q3*Exp!Q3</f>
        <v>5792.814756094554</v>
      </c>
      <c r="R3">
        <f>'Fitted mu'!R3*Exp!R3</f>
        <v>5407.1009213306115</v>
      </c>
      <c r="S3">
        <f>'Fitted mu'!S3*Exp!S3</f>
        <v>4911.2350420229</v>
      </c>
      <c r="T3">
        <f>'Fitted mu'!T3*Exp!T3</f>
        <v>4530.39863837425</v>
      </c>
      <c r="U3">
        <f>'Fitted mu'!U3*Exp!U3</f>
        <v>4964.820044786445</v>
      </c>
      <c r="V3">
        <f>'Fitted mu'!V3*Exp!V3</f>
        <v>5860.374995401674</v>
      </c>
      <c r="W3">
        <f>'Fitted mu'!W3*Exp!W3</f>
        <v>6085.320755097308</v>
      </c>
      <c r="X3">
        <f>'Fitted mu'!X3*Exp!X3</f>
        <v>5735.461758323703</v>
      </c>
      <c r="Y3">
        <f>'Fitted mu'!Y3*Exp!Y3</f>
        <v>5443.834277153831</v>
      </c>
      <c r="Z3">
        <f>'Fitted mu'!Z3*Exp!Z3</f>
        <v>5273.174917304043</v>
      </c>
      <c r="AA3">
        <f>'Fitted mu'!AA3*Exp!AA3</f>
        <v>4736.0982255506315</v>
      </c>
      <c r="AB3">
        <f>'Fitted mu'!AB3*Exp!AB3</f>
        <v>4661.167241330178</v>
      </c>
      <c r="AC3">
        <f>'Fitted mu'!AC3*Exp!AC3</f>
        <v>4546.754248391399</v>
      </c>
      <c r="AD3">
        <f>'Fitted mu'!AD3*Exp!AD3</f>
        <v>4435.440705325884</v>
      </c>
      <c r="AE3">
        <f>'Fitted mu'!AE3*Exp!AE3</f>
        <v>4386.7689374239935</v>
      </c>
      <c r="AF3">
        <f>'Fitted mu'!AF3*Exp!AF3</f>
        <v>3796.7099986423686</v>
      </c>
      <c r="AG3">
        <f>'Fitted mu'!AG3*Exp!AG3</f>
        <v>3769.3742861184596</v>
      </c>
      <c r="AH3">
        <f>'Fitted mu'!AH3*Exp!AH3</f>
        <v>3680.338724453229</v>
      </c>
      <c r="AI3">
        <f>'Fitted mu'!AI3*Exp!AI3</f>
        <v>3572.121504444916</v>
      </c>
      <c r="AJ3">
        <f>'Fitted mu'!AJ3*Exp!AJ3</f>
        <v>3531.555817114194</v>
      </c>
      <c r="AK3">
        <f>'Fitted mu'!AK3*Exp!AK3</f>
        <v>3162.274933527692</v>
      </c>
      <c r="AL3">
        <f>'Fitted mu'!AL3*Exp!AL3</f>
        <v>3195.3440829271763</v>
      </c>
      <c r="AM3">
        <f>'Fitted mu'!AM3*Exp!AM3</f>
        <v>3223.3309705301212</v>
      </c>
      <c r="AN3">
        <f>'Fitted mu'!AN3*Exp!AN3</f>
        <v>3234.979594754012</v>
      </c>
      <c r="AO3">
        <f>'Fitted mu'!AO3*Exp!AO3</f>
        <v>3206.8570223965885</v>
      </c>
      <c r="AP3">
        <f>'Fitted mu'!AP3*Exp!AP3</f>
        <v>2898.8725686986368</v>
      </c>
      <c r="AQ3">
        <f>'Fitted mu'!AQ3*Exp!AQ3</f>
        <v>2832.7592008751644</v>
      </c>
      <c r="AR3">
        <f>'Fitted mu'!AR3*Exp!AR3</f>
        <v>2924.9163651219387</v>
      </c>
    </row>
    <row r="4" spans="1:44" ht="12.75">
      <c r="A4" s="1">
        <v>62</v>
      </c>
      <c r="B4">
        <f>'Fitted mu'!B4*Exp!B4</f>
        <v>6743.333317131016</v>
      </c>
      <c r="C4">
        <f>'Fitted mu'!C4*Exp!C4</f>
        <v>7021.411188285585</v>
      </c>
      <c r="D4">
        <f>'Fitted mu'!D4*Exp!D4</f>
        <v>7247.605200708063</v>
      </c>
      <c r="E4">
        <f>'Fitted mu'!E4*Exp!E4</f>
        <v>7385.3334164848675</v>
      </c>
      <c r="F4">
        <f>'Fitted mu'!F4*Exp!F4</f>
        <v>7468.024417928251</v>
      </c>
      <c r="G4">
        <f>'Fitted mu'!G4*Exp!G4</f>
        <v>7483.882520672866</v>
      </c>
      <c r="H4">
        <f>'Fitted mu'!H4*Exp!H4</f>
        <v>7232.287731270872</v>
      </c>
      <c r="I4">
        <f>'Fitted mu'!I4*Exp!I4</f>
        <v>7255.672386874775</v>
      </c>
      <c r="J4">
        <f>'Fitted mu'!J4*Exp!J4</f>
        <v>7295.478316415751</v>
      </c>
      <c r="K4">
        <f>'Fitted mu'!K4*Exp!K4</f>
        <v>7328.775624269544</v>
      </c>
      <c r="L4">
        <f>'Fitted mu'!L4*Exp!L4</f>
        <v>7308.659452150119</v>
      </c>
      <c r="M4">
        <f>'Fitted mu'!M4*Exp!M4</f>
        <v>6944.0433177730365</v>
      </c>
      <c r="N4">
        <f>'Fitted mu'!N4*Exp!N4</f>
        <v>6815.237447829492</v>
      </c>
      <c r="O4">
        <f>'Fitted mu'!O4*Exp!O4</f>
        <v>6756.832113151461</v>
      </c>
      <c r="P4">
        <f>'Fitted mu'!P4*Exp!P4</f>
        <v>6745.710962708558</v>
      </c>
      <c r="Q4">
        <f>'Fitted mu'!Q4*Exp!Q4</f>
        <v>6673.953978530036</v>
      </c>
      <c r="R4">
        <f>'Fitted mu'!R4*Exp!R4</f>
        <v>6110.521249129324</v>
      </c>
      <c r="S4">
        <f>'Fitted mu'!S4*Exp!S4</f>
        <v>5704.333650366574</v>
      </c>
      <c r="T4">
        <f>'Fitted mu'!T4*Exp!T4</f>
        <v>5182.5763223499225</v>
      </c>
      <c r="U4">
        <f>'Fitted mu'!U4*Exp!U4</f>
        <v>4774.510598326876</v>
      </c>
      <c r="V4">
        <f>'Fitted mu'!V4*Exp!V4</f>
        <v>5225.0674344573645</v>
      </c>
      <c r="W4">
        <f>'Fitted mu'!W4*Exp!W4</f>
        <v>6172.555988464383</v>
      </c>
      <c r="X4">
        <f>'Fitted mu'!X4*Exp!X4</f>
        <v>6422.020372393304</v>
      </c>
      <c r="Y4">
        <f>'Fitted mu'!Y4*Exp!Y4</f>
        <v>6057.9951201681115</v>
      </c>
      <c r="Z4">
        <f>'Fitted mu'!Z4*Exp!Z4</f>
        <v>5751.81480338842</v>
      </c>
      <c r="AA4">
        <f>'Fitted mu'!AA4*Exp!AA4</f>
        <v>5569.298847650564</v>
      </c>
      <c r="AB4">
        <f>'Fitted mu'!AB4*Exp!AB4</f>
        <v>4997.006636621992</v>
      </c>
      <c r="AC4">
        <f>'Fitted mu'!AC4*Exp!AC4</f>
        <v>4924.366087018299</v>
      </c>
      <c r="AD4">
        <f>'Fitted mu'!AD4*Exp!AD4</f>
        <v>4808.181269192854</v>
      </c>
      <c r="AE4">
        <f>'Fitted mu'!AE4*Exp!AE4</f>
        <v>4692.063937821267</v>
      </c>
      <c r="AF4">
        <f>'Fitted mu'!AF4*Exp!AF4</f>
        <v>4641.013262035952</v>
      </c>
      <c r="AG4">
        <f>'Fitted mu'!AG4*Exp!AG4</f>
        <v>4019.7091333210446</v>
      </c>
      <c r="AH4">
        <f>'Fitted mu'!AH4*Exp!AH4</f>
        <v>3991.871982769304</v>
      </c>
      <c r="AI4">
        <f>'Fitted mu'!AI4*Exp!AI4</f>
        <v>3901.092657847229</v>
      </c>
      <c r="AJ4">
        <f>'Fitted mu'!AJ4*Exp!AJ4</f>
        <v>3790.011436564445</v>
      </c>
      <c r="AK4">
        <f>'Fitted mu'!AK4*Exp!AK4</f>
        <v>3749.100636506481</v>
      </c>
      <c r="AL4">
        <f>'Fitted mu'!AL4*Exp!AL4</f>
        <v>3357.6759168798967</v>
      </c>
      <c r="AM4">
        <f>'Fitted mu'!AM4*Exp!AM4</f>
        <v>3395.2800530067666</v>
      </c>
      <c r="AN4">
        <f>'Fitted mu'!AN4*Exp!AN4</f>
        <v>3427.746438913226</v>
      </c>
      <c r="AO4">
        <f>'Fitted mu'!AO4*Exp!AO4</f>
        <v>3440.5120108121673</v>
      </c>
      <c r="AP4">
        <f>'Fitted mu'!AP4*Exp!AP4</f>
        <v>3409.0988391157152</v>
      </c>
      <c r="AQ4">
        <f>'Fitted mu'!AQ4*Exp!AQ4</f>
        <v>3106.9370003647186</v>
      </c>
      <c r="AR4">
        <f>'Fitted mu'!AR4*Exp!AR4</f>
        <v>3035.6117203037893</v>
      </c>
    </row>
    <row r="5" spans="1:44" ht="12.75">
      <c r="A5" s="1">
        <v>63</v>
      </c>
      <c r="B5">
        <f>'Fitted mu'!B5*Exp!B5</f>
        <v>6779.2353196256345</v>
      </c>
      <c r="C5">
        <f>'Fitted mu'!C5*Exp!C5</f>
        <v>7017.782542337145</v>
      </c>
      <c r="D5">
        <f>'Fitted mu'!D5*Exp!D5</f>
        <v>7330.591100925435</v>
      </c>
      <c r="E5">
        <f>'Fitted mu'!E5*Exp!E5</f>
        <v>7603.080279564799</v>
      </c>
      <c r="F5">
        <f>'Fitted mu'!F5*Exp!F5</f>
        <v>7734.440206936319</v>
      </c>
      <c r="G5">
        <f>'Fitted mu'!G5*Exp!G5</f>
        <v>7805.831520161739</v>
      </c>
      <c r="H5">
        <f>'Fitted mu'!H5*Exp!H5</f>
        <v>7842.434181775115</v>
      </c>
      <c r="I5">
        <f>'Fitted mu'!I5*Exp!I5</f>
        <v>7601.196806009689</v>
      </c>
      <c r="J5">
        <f>'Fitted mu'!J5*Exp!J5</f>
        <v>7626.711238162355</v>
      </c>
      <c r="K5">
        <f>'Fitted mu'!K5*Exp!K5</f>
        <v>7667.632598902988</v>
      </c>
      <c r="L5">
        <f>'Fitted mu'!L5*Exp!L5</f>
        <v>7707.548584641088</v>
      </c>
      <c r="M5">
        <f>'Fitted mu'!M5*Exp!M5</f>
        <v>7686.778140964809</v>
      </c>
      <c r="N5">
        <f>'Fitted mu'!N5*Exp!N5</f>
        <v>7300.410694193353</v>
      </c>
      <c r="O5">
        <f>'Fitted mu'!O5*Exp!O5</f>
        <v>7168.522596557548</v>
      </c>
      <c r="P5">
        <f>'Fitted mu'!P5*Exp!P5</f>
        <v>7109.803055164007</v>
      </c>
      <c r="Q5">
        <f>'Fitted mu'!Q5*Exp!Q5</f>
        <v>7097.964221745011</v>
      </c>
      <c r="R5">
        <f>'Fitted mu'!R5*Exp!R5</f>
        <v>7023.340599639412</v>
      </c>
      <c r="S5">
        <f>'Fitted mu'!S5*Exp!S5</f>
        <v>6430.2342794557535</v>
      </c>
      <c r="T5">
        <f>'Fitted mu'!T5*Exp!T5</f>
        <v>6007.284920755723</v>
      </c>
      <c r="U5">
        <f>'Fitted mu'!U5*Exp!U5</f>
        <v>5455.007944376535</v>
      </c>
      <c r="V5">
        <f>'Fitted mu'!V5*Exp!V5</f>
        <v>5019.212453869719</v>
      </c>
      <c r="W5">
        <f>'Fitted mu'!W5*Exp!W5</f>
        <v>5500.770602627763</v>
      </c>
      <c r="X5">
        <f>'Fitted mu'!X5*Exp!X5</f>
        <v>6497.812710986656</v>
      </c>
      <c r="Y5">
        <f>'Fitted mu'!Y5*Exp!Y5</f>
        <v>6763.436055440817</v>
      </c>
      <c r="Z5">
        <f>'Fitted mu'!Z5*Exp!Z5</f>
        <v>6386.884343102719</v>
      </c>
      <c r="AA5">
        <f>'Fitted mu'!AA5*Exp!AA5</f>
        <v>6064.231467804016</v>
      </c>
      <c r="AB5">
        <f>'Fitted mu'!AB5*Exp!AB5</f>
        <v>5869.413883251603</v>
      </c>
      <c r="AC5">
        <f>'Fitted mu'!AC5*Exp!AC5</f>
        <v>5267.180670992415</v>
      </c>
      <c r="AD5">
        <f>'Fitted mu'!AD5*Exp!AD5</f>
        <v>5199.555659625744</v>
      </c>
      <c r="AE5">
        <f>'Fitted mu'!AE5*Exp!AE5</f>
        <v>5078.34164138621</v>
      </c>
      <c r="AF5">
        <f>'Fitted mu'!AF5*Exp!AF5</f>
        <v>4956.241324066829</v>
      </c>
      <c r="AG5">
        <f>'Fitted mu'!AG5*Exp!AG5</f>
        <v>4903.218304184408</v>
      </c>
      <c r="AH5">
        <f>'Fitted mu'!AH5*Exp!AH5</f>
        <v>4250.481295019725</v>
      </c>
      <c r="AI5">
        <f>'Fitted mu'!AI5*Exp!AI5</f>
        <v>4223.902875630785</v>
      </c>
      <c r="AJ5">
        <f>'Fitted mu'!AJ5*Exp!AJ5</f>
        <v>4132.394682136864</v>
      </c>
      <c r="AK5">
        <f>'Fitted mu'!AK5*Exp!AK5</f>
        <v>4018.1465545602173</v>
      </c>
      <c r="AL5">
        <f>'Fitted mu'!AL5*Exp!AL5</f>
        <v>3976.7178028072058</v>
      </c>
      <c r="AM5">
        <f>'Fitted mu'!AM5*Exp!AM5</f>
        <v>3562.550086313918</v>
      </c>
      <c r="AN5">
        <f>'Fitted mu'!AN5*Exp!AN5</f>
        <v>3605.720198378343</v>
      </c>
      <c r="AO5">
        <f>'Fitted mu'!AO5*Exp!AO5</f>
        <v>3642.2690277469846</v>
      </c>
      <c r="AP5">
        <f>'Fitted mu'!AP5*Exp!AP5</f>
        <v>3655.242542066561</v>
      </c>
      <c r="AQ5">
        <f>'Fitted mu'!AQ5*Exp!AQ5</f>
        <v>3618.6494483201695</v>
      </c>
      <c r="AR5">
        <f>'Fitted mu'!AR5*Exp!AR5</f>
        <v>3324.3940984594224</v>
      </c>
    </row>
    <row r="6" spans="1:44" ht="12.75">
      <c r="A6" s="1">
        <v>64</v>
      </c>
      <c r="B6">
        <f>'Fitted mu'!B6*Exp!B6</f>
        <v>6952.349024397236</v>
      </c>
      <c r="C6">
        <f>'Fitted mu'!C6*Exp!C6</f>
        <v>7058.435986763392</v>
      </c>
      <c r="D6">
        <f>'Fitted mu'!D6*Exp!D6</f>
        <v>7316.917070658021</v>
      </c>
      <c r="E6">
        <f>'Fitted mu'!E6*Exp!E6</f>
        <v>7678.993859782057</v>
      </c>
      <c r="F6">
        <f>'Fitted mu'!F6*Exp!F6</f>
        <v>7953.420734415413</v>
      </c>
      <c r="G6">
        <f>'Fitted mu'!G6*Exp!G6</f>
        <v>8076.6187917733605</v>
      </c>
      <c r="H6">
        <f>'Fitted mu'!H6*Exp!H6</f>
        <v>8159.429022739916</v>
      </c>
      <c r="I6">
        <f>'Fitted mu'!I6*Exp!I6</f>
        <v>8209.61712884359</v>
      </c>
      <c r="J6">
        <f>'Fitted mu'!J6*Exp!J6</f>
        <v>7958.553313229304</v>
      </c>
      <c r="K6">
        <f>'Fitted mu'!K6*Exp!K6</f>
        <v>7987.336240763341</v>
      </c>
      <c r="L6">
        <f>'Fitted mu'!L6*Exp!L6</f>
        <v>8035.159060438576</v>
      </c>
      <c r="M6">
        <f>'Fitted mu'!M6*Exp!M6</f>
        <v>8081.928304056216</v>
      </c>
      <c r="N6">
        <f>'Fitted mu'!N6*Exp!N6</f>
        <v>8062.168168509103</v>
      </c>
      <c r="O6">
        <f>'Fitted mu'!O6*Exp!O6</f>
        <v>7656.090779184484</v>
      </c>
      <c r="P6">
        <f>'Fitted mu'!P6*Exp!P6</f>
        <v>7518.604275384197</v>
      </c>
      <c r="Q6">
        <f>'Fitted mu'!Q6*Exp!Q6</f>
        <v>7458.519406401042</v>
      </c>
      <c r="R6">
        <f>'Fitted mu'!R6*Exp!R6</f>
        <v>7451.152345348037</v>
      </c>
      <c r="S6">
        <f>'Fitted mu'!S6*Exp!S6</f>
        <v>7375.981494498125</v>
      </c>
      <c r="T6">
        <f>'Fitted mu'!T6*Exp!T6</f>
        <v>6755.559646491353</v>
      </c>
      <c r="U6">
        <f>'Fitted mu'!U6*Exp!U6</f>
        <v>6315.128936002985</v>
      </c>
      <c r="V6">
        <f>'Fitted mu'!V6*Exp!V6</f>
        <v>5732.742710747748</v>
      </c>
      <c r="W6">
        <f>'Fitted mu'!W6*Exp!W6</f>
        <v>5278.806452910487</v>
      </c>
      <c r="X6">
        <f>'Fitted mu'!X6*Exp!X6</f>
        <v>5788.415947872252</v>
      </c>
      <c r="Y6">
        <f>'Fitted mu'!Y6*Exp!Y6</f>
        <v>6825.957111575761</v>
      </c>
      <c r="Z6">
        <f>'Fitted mu'!Z6*Exp!Z6</f>
        <v>7107.005403037431</v>
      </c>
      <c r="AA6">
        <f>'Fitted mu'!AA6*Exp!AA6</f>
        <v>6713.127729471406</v>
      </c>
      <c r="AB6">
        <f>'Fitted mu'!AB6*Exp!AB6</f>
        <v>6373.6051637244145</v>
      </c>
      <c r="AC6">
        <f>'Fitted mu'!AC6*Exp!AC6</f>
        <v>6177.95687028974</v>
      </c>
      <c r="AD6">
        <f>'Fitted mu'!AD6*Exp!AD6</f>
        <v>5548.182938373626</v>
      </c>
      <c r="AE6">
        <f>'Fitted mu'!AE6*Exp!AE6</f>
        <v>5481.170391044577</v>
      </c>
      <c r="AF6">
        <f>'Fitted mu'!AF6*Exp!AF6</f>
        <v>5353.036770339082</v>
      </c>
      <c r="AG6">
        <f>'Fitted mu'!AG6*Exp!AG6</f>
        <v>5224.05702939257</v>
      </c>
      <c r="AH6">
        <f>'Fitted mu'!AH6*Exp!AH6</f>
        <v>5171.471826127771</v>
      </c>
      <c r="AI6">
        <f>'Fitted mu'!AI6*Exp!AI6</f>
        <v>4490.215283079098</v>
      </c>
      <c r="AJ6">
        <f>'Fitted mu'!AJ6*Exp!AJ6</f>
        <v>4464.399950774394</v>
      </c>
      <c r="AK6">
        <f>'Fitted mu'!AK6*Exp!AK6</f>
        <v>4370.7312953206965</v>
      </c>
      <c r="AL6">
        <f>'Fitted mu'!AL6*Exp!AL6</f>
        <v>4254.371558044591</v>
      </c>
      <c r="AM6">
        <f>'Fitted mu'!AM6*Exp!AM6</f>
        <v>4214.103612617527</v>
      </c>
      <c r="AN6">
        <f>'Fitted mu'!AN6*Exp!AN6</f>
        <v>3776.477624199642</v>
      </c>
      <c r="AO6">
        <f>'Fitted mu'!AO6*Exp!AO6</f>
        <v>3824.914205593407</v>
      </c>
      <c r="AP6">
        <f>'Fitted mu'!AP6*Exp!AP6</f>
        <v>3864.7523291866883</v>
      </c>
      <c r="AQ6">
        <f>'Fitted mu'!AQ6*Exp!AQ6</f>
        <v>3875.660770101476</v>
      </c>
      <c r="AR6">
        <f>'Fitted mu'!AR6*Exp!AR6</f>
        <v>3834.251285718551</v>
      </c>
    </row>
    <row r="7" spans="1:44" ht="12.75">
      <c r="A7" s="1">
        <v>65</v>
      </c>
      <c r="B7">
        <f>'Fitted mu'!B7*Exp!B7</f>
        <v>7113.578818579324</v>
      </c>
      <c r="C7">
        <f>'Fitted mu'!C7*Exp!C7</f>
        <v>7218.3158866841495</v>
      </c>
      <c r="D7">
        <f>'Fitted mu'!D7*Exp!D7</f>
        <v>7337.256356230992</v>
      </c>
      <c r="E7">
        <f>'Fitted mu'!E7*Exp!E7</f>
        <v>7608.823075671384</v>
      </c>
      <c r="F7">
        <f>'Fitted mu'!F7*Exp!F7</f>
        <v>7978.169624319664</v>
      </c>
      <c r="G7">
        <f>'Fitted mu'!G7*Exp!G7</f>
        <v>8247.883840082872</v>
      </c>
      <c r="H7">
        <f>'Fitted mu'!H7*Exp!H7</f>
        <v>8401.500324826098</v>
      </c>
      <c r="I7">
        <f>'Fitted mu'!I7*Exp!I7</f>
        <v>8512.014162770025</v>
      </c>
      <c r="J7">
        <f>'Fitted mu'!J7*Exp!J7</f>
        <v>8572.365123963304</v>
      </c>
      <c r="K7">
        <f>'Fitted mu'!K7*Exp!K7</f>
        <v>8315.54886597478</v>
      </c>
      <c r="L7">
        <f>'Fitted mu'!L7*Exp!L7</f>
        <v>8345.466597333581</v>
      </c>
      <c r="M7">
        <f>'Fitted mu'!M7*Exp!M7</f>
        <v>8389.866234085326</v>
      </c>
      <c r="N7">
        <f>'Fitted mu'!N7*Exp!N7</f>
        <v>8439.277509848594</v>
      </c>
      <c r="O7">
        <f>'Fitted mu'!O7*Exp!O7</f>
        <v>8423.67519665528</v>
      </c>
      <c r="P7">
        <f>'Fitted mu'!P7*Exp!P7</f>
        <v>8000.199798411441</v>
      </c>
      <c r="Q7">
        <f>'Fitted mu'!Q7*Exp!Q7</f>
        <v>7861.235917993828</v>
      </c>
      <c r="R7">
        <f>'Fitted mu'!R7*Exp!R7</f>
        <v>7803.2586063344825</v>
      </c>
      <c r="S7">
        <f>'Fitted mu'!S7*Exp!S7</f>
        <v>7802.101974786756</v>
      </c>
      <c r="T7">
        <f>'Fitted mu'!T7*Exp!T7</f>
        <v>7730.777191688476</v>
      </c>
      <c r="U7">
        <f>'Fitted mu'!U7*Exp!U7</f>
        <v>7084.055592462106</v>
      </c>
      <c r="V7">
        <f>'Fitted mu'!V7*Exp!V7</f>
        <v>6626.343265124116</v>
      </c>
      <c r="W7">
        <f>'Fitted mu'!W7*Exp!W7</f>
        <v>6014.277099253865</v>
      </c>
      <c r="X7">
        <f>'Fitted mu'!X7*Exp!X7</f>
        <v>5539.694644453873</v>
      </c>
      <c r="Y7">
        <f>'Fitted mu'!Y7*Exp!Y7</f>
        <v>6076.1550106098</v>
      </c>
      <c r="Z7">
        <f>'Fitted mu'!Z7*Exp!Z7</f>
        <v>7152.781765034779</v>
      </c>
      <c r="AA7">
        <f>'Fitted mu'!AA7*Exp!AA7</f>
        <v>7442.809085746315</v>
      </c>
      <c r="AB7">
        <f>'Fitted mu'!AB7*Exp!AB7</f>
        <v>7031.723743991374</v>
      </c>
      <c r="AC7">
        <f>'Fitted mu'!AC7*Exp!AC7</f>
        <v>6688.267458089777</v>
      </c>
      <c r="AD7">
        <f>'Fitted mu'!AD7*Exp!AD7</f>
        <v>6493.93187283329</v>
      </c>
      <c r="AE7">
        <f>'Fitted mu'!AE7*Exp!AE7</f>
        <v>5829.185286761141</v>
      </c>
      <c r="AF7">
        <f>'Fitted mu'!AF7*Exp!AF7</f>
        <v>5763.3041404100395</v>
      </c>
      <c r="AG7">
        <f>'Fitted mu'!AG7*Exp!AG7</f>
        <v>5630.127479641328</v>
      </c>
      <c r="AH7">
        <f>'Fitted mu'!AH7*Exp!AH7</f>
        <v>5495.79989032405</v>
      </c>
      <c r="AI7">
        <f>'Fitted mu'!AI7*Exp!AI7</f>
        <v>5445.034424157882</v>
      </c>
      <c r="AJ7">
        <f>'Fitted mu'!AJ7*Exp!AJ7</f>
        <v>4735.221173637103</v>
      </c>
      <c r="AK7">
        <f>'Fitted mu'!AK7*Exp!AK7</f>
        <v>4710.032693795727</v>
      </c>
      <c r="AL7">
        <f>'Fitted mu'!AL7*Exp!AL7</f>
        <v>4616.52826687926</v>
      </c>
      <c r="AM7">
        <f>'Fitted mu'!AM7*Exp!AM7</f>
        <v>4502.143589438939</v>
      </c>
      <c r="AN7">
        <f>'Fitted mu'!AN7*Exp!AN7</f>
        <v>4463.914942205478</v>
      </c>
      <c r="AO7">
        <f>'Fitted mu'!AO7*Exp!AO7</f>
        <v>4001.7954055744112</v>
      </c>
      <c r="AP7">
        <f>'Fitted mu'!AP7*Exp!AP7</f>
        <v>4056.1277350817995</v>
      </c>
      <c r="AQ7">
        <f>'Fitted mu'!AQ7*Exp!AQ7</f>
        <v>4096.191786237819</v>
      </c>
      <c r="AR7">
        <f>'Fitted mu'!AR7*Exp!AR7</f>
        <v>4104.658208722117</v>
      </c>
    </row>
    <row r="8" spans="1:44" ht="12.75">
      <c r="A8" s="1">
        <v>66</v>
      </c>
      <c r="B8">
        <f>'Fitted mu'!B8*Exp!B8</f>
        <v>7337.075657632055</v>
      </c>
      <c r="C8">
        <f>'Fitted mu'!C8*Exp!C8</f>
        <v>7368.582213302606</v>
      </c>
      <c r="D8">
        <f>'Fitted mu'!D8*Exp!D8</f>
        <v>7466.2858088517405</v>
      </c>
      <c r="E8">
        <f>'Fitted mu'!E8*Exp!E8</f>
        <v>7610.071093622636</v>
      </c>
      <c r="F8">
        <f>'Fitted mu'!F8*Exp!F8</f>
        <v>7887.6276674455075</v>
      </c>
      <c r="G8">
        <f>'Fitted mu'!G8*Exp!G8</f>
        <v>8266.07968789632</v>
      </c>
      <c r="H8">
        <f>'Fitted mu'!H8*Exp!H8</f>
        <v>8550.105570103147</v>
      </c>
      <c r="I8">
        <f>'Fitted mu'!I8*Exp!I8</f>
        <v>8724.908053147206</v>
      </c>
      <c r="J8">
        <f>'Fitted mu'!J8*Exp!J8</f>
        <v>8847.143118584216</v>
      </c>
      <c r="K8">
        <f>'Fitted mu'!K8*Exp!K8</f>
        <v>8914.111250766398</v>
      </c>
      <c r="L8">
        <f>'Fitted mu'!L8*Exp!L8</f>
        <v>8654.479228272357</v>
      </c>
      <c r="M8">
        <f>'Fitted mu'!M8*Exp!M8</f>
        <v>8690.417394443904</v>
      </c>
      <c r="N8">
        <f>'Fitted mu'!N8*Exp!N8</f>
        <v>8738.131888264325</v>
      </c>
      <c r="O8">
        <f>'Fitted mu'!O8*Exp!O8</f>
        <v>8789.493259676738</v>
      </c>
      <c r="P8">
        <f>'Fitted mu'!P8*Exp!P8</f>
        <v>8771.635719351181</v>
      </c>
      <c r="Q8">
        <f>'Fitted mu'!Q8*Exp!Q8</f>
        <v>8335.180802260893</v>
      </c>
      <c r="R8">
        <f>'Fitted mu'!R8*Exp!R8</f>
        <v>8200.699345493023</v>
      </c>
      <c r="S8">
        <f>'Fitted mu'!S8*Exp!S8</f>
        <v>8147.346292431121</v>
      </c>
      <c r="T8">
        <f>'Fitted mu'!T8*Exp!T8</f>
        <v>8152.64064603037</v>
      </c>
      <c r="U8">
        <f>'Fitted mu'!U8*Exp!U8</f>
        <v>8085.591382438063</v>
      </c>
      <c r="V8">
        <f>'Fitted mu'!V8*Exp!V8</f>
        <v>7410.445382084237</v>
      </c>
      <c r="W8">
        <f>'Fitted mu'!W8*Exp!W8</f>
        <v>6934.411922415318</v>
      </c>
      <c r="X8">
        <f>'Fitted mu'!X8*Exp!X8</f>
        <v>6298.512736742591</v>
      </c>
      <c r="Y8">
        <f>'Fitted mu'!Y8*Exp!Y8</f>
        <v>5806.174244430816</v>
      </c>
      <c r="Z8">
        <f>'Fitted mu'!Z8*Exp!Z8</f>
        <v>6365.645912317698</v>
      </c>
      <c r="AA8">
        <f>'Fitted mu'!AA8*Exp!AA8</f>
        <v>7494.637627961645</v>
      </c>
      <c r="AB8">
        <f>'Fitted mu'!AB8*Exp!AB8</f>
        <v>7817.433411111376</v>
      </c>
      <c r="AC8">
        <f>'Fitted mu'!AC8*Exp!AC8</f>
        <v>7382.592267938616</v>
      </c>
      <c r="AD8">
        <f>'Fitted mu'!AD8*Exp!AD8</f>
        <v>7014.785983724292</v>
      </c>
      <c r="AE8">
        <f>'Fitted mu'!AE8*Exp!AE8</f>
        <v>6812.607430548837</v>
      </c>
      <c r="AF8">
        <f>'Fitted mu'!AF8*Exp!AF8</f>
        <v>6107.386418034759</v>
      </c>
      <c r="AG8">
        <f>'Fitted mu'!AG8*Exp!AG8</f>
        <v>6039.680112597482</v>
      </c>
      <c r="AH8">
        <f>'Fitted mu'!AH8*Exp!AH8</f>
        <v>5906.12237554347</v>
      </c>
      <c r="AI8">
        <f>'Fitted mu'!AI8*Exp!AI8</f>
        <v>5772.366482018901</v>
      </c>
      <c r="AJ8">
        <f>'Fitted mu'!AJ8*Exp!AJ8</f>
        <v>5724.812384386799</v>
      </c>
      <c r="AK8">
        <f>'Fitted mu'!AK8*Exp!AK8</f>
        <v>4986.482234277426</v>
      </c>
      <c r="AL8">
        <f>'Fitted mu'!AL8*Exp!AL8</f>
        <v>4963.583981113963</v>
      </c>
      <c r="AM8">
        <f>'Fitted mu'!AM8*Exp!AM8</f>
        <v>4870.924883169378</v>
      </c>
      <c r="AN8">
        <f>'Fitted mu'!AN8*Exp!AN8</f>
        <v>4755.04049054096</v>
      </c>
      <c r="AO8">
        <f>'Fitted mu'!AO8*Exp!AO8</f>
        <v>4718.728796073696</v>
      </c>
      <c r="AP8">
        <f>'Fitted mu'!AP8*Exp!AP8</f>
        <v>4233.618763720365</v>
      </c>
      <c r="AQ8">
        <f>'Fitted mu'!AQ8*Exp!AQ8</f>
        <v>4291.1644421401</v>
      </c>
      <c r="AR8">
        <f>'Fitted mu'!AR8*Exp!AR8</f>
        <v>4331.528441809315</v>
      </c>
    </row>
    <row r="9" spans="1:44" ht="12.75">
      <c r="A9" s="1">
        <v>67</v>
      </c>
      <c r="B9">
        <f>'Fitted mu'!B9*Exp!B9</f>
        <v>7626.814013511828</v>
      </c>
      <c r="C9">
        <f>'Fitted mu'!C9*Exp!C9</f>
        <v>7590.518636075304</v>
      </c>
      <c r="D9">
        <f>'Fitted mu'!D9*Exp!D9</f>
        <v>7622.573946349899</v>
      </c>
      <c r="E9">
        <f>'Fitted mu'!E9*Exp!E9</f>
        <v>7724.445292562434</v>
      </c>
      <c r="F9">
        <f>'Fitted mu'!F9*Exp!F9</f>
        <v>7857.344567366003</v>
      </c>
      <c r="G9">
        <f>'Fitted mu'!G9*Exp!G9</f>
        <v>8122.556312067096</v>
      </c>
      <c r="H9">
        <f>'Fitted mu'!H9*Exp!H9</f>
        <v>8541.394100762172</v>
      </c>
      <c r="I9">
        <f>'Fitted mu'!I9*Exp!I9</f>
        <v>8850.107767566611</v>
      </c>
      <c r="J9">
        <f>'Fitted mu'!J9*Exp!J9</f>
        <v>9034.458391951448</v>
      </c>
      <c r="K9">
        <f>'Fitted mu'!K9*Exp!K9</f>
        <v>9168.498523651539</v>
      </c>
      <c r="L9">
        <f>'Fitted mu'!L9*Exp!L9</f>
        <v>9242.95213734441</v>
      </c>
      <c r="M9">
        <f>'Fitted mu'!M9*Exp!M9</f>
        <v>8969.98965220248</v>
      </c>
      <c r="N9">
        <f>'Fitted mu'!N9*Exp!N9</f>
        <v>9011.868379732241</v>
      </c>
      <c r="O9">
        <f>'Fitted mu'!O9*Exp!O9</f>
        <v>9073.46497570651</v>
      </c>
      <c r="P9">
        <f>'Fitted mu'!P9*Exp!P9</f>
        <v>9131.990998037138</v>
      </c>
      <c r="Q9">
        <f>'Fitted mu'!Q9*Exp!Q9</f>
        <v>9114.606709923375</v>
      </c>
      <c r="R9">
        <f>'Fitted mu'!R9*Exp!R9</f>
        <v>8664.481644240133</v>
      </c>
      <c r="S9">
        <f>'Fitted mu'!S9*Exp!S9</f>
        <v>8532.365449290717</v>
      </c>
      <c r="T9">
        <f>'Fitted mu'!T9*Exp!T9</f>
        <v>8482.988620626678</v>
      </c>
      <c r="U9">
        <f>'Fitted mu'!U9*Exp!U9</f>
        <v>8493.223188313323</v>
      </c>
      <c r="V9">
        <f>'Fitted mu'!V9*Exp!V9</f>
        <v>8423.51205981195</v>
      </c>
      <c r="W9">
        <f>'Fitted mu'!W9*Exp!W9</f>
        <v>7722.94609780513</v>
      </c>
      <c r="X9">
        <f>'Fitted mu'!X9*Exp!X9</f>
        <v>7239.17769728119</v>
      </c>
      <c r="Y9">
        <f>'Fitted mu'!Y9*Exp!Y9</f>
        <v>6582.882985155678</v>
      </c>
      <c r="Z9">
        <f>'Fitted mu'!Z9*Exp!Z9</f>
        <v>6070.349578053355</v>
      </c>
      <c r="AA9">
        <f>'Fitted mu'!AA9*Exp!AA9</f>
        <v>6674.026380208823</v>
      </c>
      <c r="AB9">
        <f>'Fitted mu'!AB9*Exp!AB9</f>
        <v>7862.765642323164</v>
      </c>
      <c r="AC9">
        <f>'Fitted mu'!AC9*Exp!AC9</f>
        <v>8182.701741704261</v>
      </c>
      <c r="AD9">
        <f>'Fitted mu'!AD9*Exp!AD9</f>
        <v>7716.730895977646</v>
      </c>
      <c r="AE9">
        <f>'Fitted mu'!AE9*Exp!AE9</f>
        <v>7339.29364651649</v>
      </c>
      <c r="AF9">
        <f>'Fitted mu'!AF9*Exp!AF9</f>
        <v>7129.378676739124</v>
      </c>
      <c r="AG9">
        <f>'Fitted mu'!AG9*Exp!AG9</f>
        <v>6381.069306149503</v>
      </c>
      <c r="AH9">
        <f>'Fitted mu'!AH9*Exp!AH9</f>
        <v>6312.131300439667</v>
      </c>
      <c r="AI9">
        <f>'Fitted mu'!AI9*Exp!AI9</f>
        <v>6181.652021777269</v>
      </c>
      <c r="AJ9">
        <f>'Fitted mu'!AJ9*Exp!AJ9</f>
        <v>6050.52631233415</v>
      </c>
      <c r="AK9">
        <f>'Fitted mu'!AK9*Exp!AK9</f>
        <v>6006.539149700073</v>
      </c>
      <c r="AL9">
        <f>'Fitted mu'!AL9*Exp!AL9</f>
        <v>5240.942840040175</v>
      </c>
      <c r="AM9">
        <f>'Fitted mu'!AM9*Exp!AM9</f>
        <v>5220.340688437922</v>
      </c>
      <c r="AN9">
        <f>'Fitted mu'!AN9*Exp!AN9</f>
        <v>5128.1457895197955</v>
      </c>
      <c r="AO9">
        <f>'Fitted mu'!AO9*Exp!AO9</f>
        <v>5015.598944306319</v>
      </c>
      <c r="AP9">
        <f>'Fitted mu'!AP9*Exp!AP9</f>
        <v>4983.574103727915</v>
      </c>
      <c r="AQ9">
        <f>'Fitted mu'!AQ9*Exp!AQ9</f>
        <v>4470.683709983433</v>
      </c>
      <c r="AR9">
        <f>'Fitted mu'!AR9*Exp!AR9</f>
        <v>4531.6517707243975</v>
      </c>
    </row>
    <row r="10" spans="1:44" ht="12.75">
      <c r="A10" s="1">
        <v>68</v>
      </c>
      <c r="B10">
        <f>'Fitted mu'!B10*Exp!B10</f>
        <v>7916.305443470301</v>
      </c>
      <c r="C10">
        <f>'Fitted mu'!C10*Exp!C10</f>
        <v>7850.768520308988</v>
      </c>
      <c r="D10">
        <f>'Fitted mu'!D10*Exp!D10</f>
        <v>7820.546334987171</v>
      </c>
      <c r="E10">
        <f>'Fitted mu'!E10*Exp!E10</f>
        <v>7856.331026265469</v>
      </c>
      <c r="F10">
        <f>'Fitted mu'!F10*Exp!F10</f>
        <v>7940.99972509633</v>
      </c>
      <c r="G10">
        <f>'Fitted mu'!G10*Exp!G10</f>
        <v>8061.927053182159</v>
      </c>
      <c r="H10">
        <f>'Fitted mu'!H10*Exp!H10</f>
        <v>8347.561461795895</v>
      </c>
      <c r="I10">
        <f>'Fitted mu'!I10*Exp!I10</f>
        <v>8800.679543647095</v>
      </c>
      <c r="J10">
        <f>'Fitted mu'!J10*Exp!J10</f>
        <v>9112.707251588969</v>
      </c>
      <c r="K10">
        <f>'Fitted mu'!K10*Exp!K10</f>
        <v>9302.451385274206</v>
      </c>
      <c r="L10">
        <f>'Fitted mu'!L10*Exp!L10</f>
        <v>9454.478403510248</v>
      </c>
      <c r="M10">
        <f>'Fitted mu'!M10*Exp!M10</f>
        <v>9546.666419430554</v>
      </c>
      <c r="N10">
        <f>'Fitted mu'!N10*Exp!N10</f>
        <v>9267.517913893813</v>
      </c>
      <c r="O10">
        <f>'Fitted mu'!O10*Exp!O10</f>
        <v>9317.273331376718</v>
      </c>
      <c r="P10">
        <f>'Fitted mu'!P10*Exp!P10</f>
        <v>9388.299279765746</v>
      </c>
      <c r="Q10">
        <f>'Fitted mu'!Q10*Exp!Q10</f>
        <v>9452.718565698533</v>
      </c>
      <c r="R10">
        <f>'Fitted mu'!R10*Exp!R10</f>
        <v>9442.5921887849</v>
      </c>
      <c r="S10">
        <f>'Fitted mu'!S10*Exp!S10</f>
        <v>8983.382132808338</v>
      </c>
      <c r="T10">
        <f>'Fitted mu'!T10*Exp!T10</f>
        <v>8854.954329031723</v>
      </c>
      <c r="U10">
        <f>'Fitted mu'!U10*Exp!U10</f>
        <v>8810.73257675072</v>
      </c>
      <c r="V10">
        <f>'Fitted mu'!V10*Exp!V10</f>
        <v>8822.026256858624</v>
      </c>
      <c r="W10">
        <f>'Fitted mu'!W10*Exp!W10</f>
        <v>8749.080043283342</v>
      </c>
      <c r="X10">
        <f>'Fitted mu'!X10*Exp!X10</f>
        <v>8025.773642863687</v>
      </c>
      <c r="Y10">
        <f>'Fitted mu'!Y10*Exp!Y10</f>
        <v>7534.331593940539</v>
      </c>
      <c r="Z10">
        <f>'Fitted mu'!Z10*Exp!Z10</f>
        <v>6856.582264673475</v>
      </c>
      <c r="AA10">
        <f>'Fitted mu'!AA10*Exp!AA10</f>
        <v>6315.915421560188</v>
      </c>
      <c r="AB10">
        <f>'Fitted mu'!AB10*Exp!AB10</f>
        <v>6937.485713752544</v>
      </c>
      <c r="AC10">
        <f>'Fitted mu'!AC10*Exp!AC10</f>
        <v>8177.701924119169</v>
      </c>
      <c r="AD10">
        <f>'Fitted mu'!AD10*Exp!AD10</f>
        <v>8525.975962156792</v>
      </c>
      <c r="AE10">
        <f>'Fitted mu'!AE10*Exp!AE10</f>
        <v>8048.693790114026</v>
      </c>
      <c r="AF10">
        <f>'Fitted mu'!AF10*Exp!AF10</f>
        <v>7660.3539284289955</v>
      </c>
      <c r="AG10">
        <f>'Fitted mu'!AG10*Exp!AG10</f>
        <v>7443.577140781597</v>
      </c>
      <c r="AH10">
        <f>'Fitted mu'!AH10*Exp!AH10</f>
        <v>6655.689606227881</v>
      </c>
      <c r="AI10">
        <f>'Fitted mu'!AI10*Exp!AI10</f>
        <v>6588.735563658946</v>
      </c>
      <c r="AJ10">
        <f>'Fitted mu'!AJ10*Exp!AJ10</f>
        <v>6460.511266142959</v>
      </c>
      <c r="AK10">
        <f>'Fitted mu'!AK10*Exp!AK10</f>
        <v>6330.993880477201</v>
      </c>
      <c r="AL10">
        <f>'Fitted mu'!AL10*Exp!AL10</f>
        <v>6291.930718233109</v>
      </c>
      <c r="AM10">
        <f>'Fitted mu'!AM10*Exp!AM10</f>
        <v>5500.477996078589</v>
      </c>
      <c r="AN10">
        <f>'Fitted mu'!AN10*Exp!AN10</f>
        <v>5483.278147497173</v>
      </c>
      <c r="AO10">
        <f>'Fitted mu'!AO10*Exp!AO10</f>
        <v>5392.1179553154325</v>
      </c>
      <c r="AP10">
        <f>'Fitted mu'!AP10*Exp!AP10</f>
        <v>5281.159266339443</v>
      </c>
      <c r="AQ10">
        <f>'Fitted mu'!AQ10*Exp!AQ10</f>
        <v>5251.033294263864</v>
      </c>
      <c r="AR10">
        <f>'Fitted mu'!AR10*Exp!AR10</f>
        <v>4709.624226636356</v>
      </c>
    </row>
    <row r="11" spans="1:44" ht="12.75">
      <c r="A11" s="1">
        <v>69</v>
      </c>
      <c r="B11">
        <f>'Fitted mu'!B11*Exp!B11</f>
        <v>8112.786683894963</v>
      </c>
      <c r="C11">
        <f>'Fitted mu'!C11*Exp!C11</f>
        <v>8109.147310148219</v>
      </c>
      <c r="D11">
        <f>'Fitted mu'!D11*Exp!D11</f>
        <v>8050.9229105925415</v>
      </c>
      <c r="E11">
        <f>'Fitted mu'!E11*Exp!E11</f>
        <v>8037.206042543593</v>
      </c>
      <c r="F11">
        <f>'Fitted mu'!F11*Exp!F11</f>
        <v>8061.744933572685</v>
      </c>
      <c r="G11">
        <f>'Fitted mu'!G11*Exp!G11</f>
        <v>8124.74509923708</v>
      </c>
      <c r="H11">
        <f>'Fitted mu'!H11*Exp!H11</f>
        <v>8260.003440069086</v>
      </c>
      <c r="I11">
        <f>'Fitted mu'!I11*Exp!I11</f>
        <v>8563.543020501267</v>
      </c>
      <c r="J11">
        <f>'Fitted mu'!J11*Exp!J11</f>
        <v>9036.612830168624</v>
      </c>
      <c r="K11">
        <f>'Fitted mu'!K11*Exp!K11</f>
        <v>9363.286853949878</v>
      </c>
      <c r="L11">
        <f>'Fitted mu'!L11*Exp!L11</f>
        <v>9583.596072438326</v>
      </c>
      <c r="M11">
        <f>'Fitted mu'!M11*Exp!M11</f>
        <v>9739.02556057794</v>
      </c>
      <c r="N11">
        <f>'Fitted mu'!N11*Exp!N11</f>
        <v>9823.643469162205</v>
      </c>
      <c r="O11">
        <f>'Fitted mu'!O11*Exp!O11</f>
        <v>9536.346406170278</v>
      </c>
      <c r="P11">
        <f>'Fitted mu'!P11*Exp!P11</f>
        <v>9590.463558191917</v>
      </c>
      <c r="Q11">
        <f>'Fitted mu'!Q11*Exp!Q11</f>
        <v>9674.502930246194</v>
      </c>
      <c r="R11">
        <f>'Fitted mu'!R11*Exp!R11</f>
        <v>9756.041199407713</v>
      </c>
      <c r="S11">
        <f>'Fitted mu'!S11*Exp!S11</f>
        <v>9756.833044659097</v>
      </c>
      <c r="T11">
        <f>'Fitted mu'!T11*Exp!T11</f>
        <v>9291.78797765839</v>
      </c>
      <c r="U11">
        <f>'Fitted mu'!U11*Exp!U11</f>
        <v>9173.059197562075</v>
      </c>
      <c r="V11">
        <f>'Fitted mu'!V11*Exp!V11</f>
        <v>9126.214057684969</v>
      </c>
      <c r="W11">
        <f>'Fitted mu'!W11*Exp!W11</f>
        <v>9133.180799595444</v>
      </c>
      <c r="X11">
        <f>'Fitted mu'!X11*Exp!X11</f>
        <v>9064.347746630754</v>
      </c>
      <c r="Y11">
        <f>'Fitted mu'!Y11*Exp!Y11</f>
        <v>8319.554982614098</v>
      </c>
      <c r="Z11">
        <f>'Fitted mu'!Z11*Exp!Z11</f>
        <v>7814.73223253771</v>
      </c>
      <c r="AA11">
        <f>'Fitted mu'!AA11*Exp!AA11</f>
        <v>7101.041596588595</v>
      </c>
      <c r="AB11">
        <f>'Fitted mu'!AB11*Exp!AB11</f>
        <v>6530.170151183171</v>
      </c>
      <c r="AC11">
        <f>'Fitted mu'!AC11*Exp!AC11</f>
        <v>7193.800286884943</v>
      </c>
      <c r="AD11">
        <f>'Fitted mu'!AD11*Exp!AD11</f>
        <v>8490.226142300733</v>
      </c>
      <c r="AE11">
        <f>'Fitted mu'!AE11*Exp!AE11</f>
        <v>8858.018083277073</v>
      </c>
      <c r="AF11">
        <f>'Fitted mu'!AF11*Exp!AF11</f>
        <v>8369.564384262723</v>
      </c>
      <c r="AG11">
        <f>'Fitted mu'!AG11*Exp!AG11</f>
        <v>7969.712751066623</v>
      </c>
      <c r="AH11">
        <f>'Fitted mu'!AH11*Exp!AH11</f>
        <v>7749.661473892553</v>
      </c>
      <c r="AI11">
        <f>'Fitted mu'!AI11*Exp!AI11</f>
        <v>6927.297975421431</v>
      </c>
      <c r="AJ11">
        <f>'Fitted mu'!AJ11*Exp!AJ11</f>
        <v>6864.338813515859</v>
      </c>
      <c r="AK11">
        <f>'Fitted mu'!AK11*Exp!AK11</f>
        <v>6739.246490973175</v>
      </c>
      <c r="AL11">
        <f>'Fitted mu'!AL11*Exp!AL11</f>
        <v>6612.657263510747</v>
      </c>
      <c r="AM11">
        <f>'Fitted mu'!AM11*Exp!AM11</f>
        <v>6579.765614227385</v>
      </c>
      <c r="AN11">
        <f>'Fitted mu'!AN11*Exp!AN11</f>
        <v>5761.465133013327</v>
      </c>
      <c r="AO11">
        <f>'Fitted mu'!AO11*Exp!AO11</f>
        <v>5750.335411704095</v>
      </c>
      <c r="AP11">
        <f>'Fitted mu'!AP11*Exp!AP11</f>
        <v>5665.393453663646</v>
      </c>
      <c r="AQ11">
        <f>'Fitted mu'!AQ11*Exp!AQ11</f>
        <v>5553.491230434095</v>
      </c>
      <c r="AR11">
        <f>'Fitted mu'!AR11*Exp!AR11</f>
        <v>5520.906237556867</v>
      </c>
    </row>
    <row r="12" spans="1:44" ht="12.75">
      <c r="A12" s="1">
        <v>70</v>
      </c>
      <c r="B12">
        <f>'Fitted mu'!B12*Exp!B12</f>
        <v>8211.128544501573</v>
      </c>
      <c r="C12">
        <f>'Fitted mu'!C12*Exp!C12</f>
        <v>8270.582740277068</v>
      </c>
      <c r="D12">
        <f>'Fitted mu'!D12*Exp!D12</f>
        <v>8271.023182499483</v>
      </c>
      <c r="E12">
        <f>'Fitted mu'!E12*Exp!E12</f>
        <v>8231.007072698168</v>
      </c>
      <c r="F12">
        <f>'Fitted mu'!F12*Exp!F12</f>
        <v>8215.515452461084</v>
      </c>
      <c r="G12">
        <f>'Fitted mu'!G12*Exp!G12</f>
        <v>8225.539228315187</v>
      </c>
      <c r="H12">
        <f>'Fitted mu'!H12*Exp!H12</f>
        <v>8300.151700137238</v>
      </c>
      <c r="I12">
        <f>'Fitted mu'!I12*Exp!I12</f>
        <v>8431.287146351948</v>
      </c>
      <c r="J12">
        <f>'Fitted mu'!J12*Exp!J12</f>
        <v>8710.786799626172</v>
      </c>
      <c r="K12">
        <f>'Fitted mu'!K12*Exp!K12</f>
        <v>9210.496215820342</v>
      </c>
      <c r="L12">
        <f>'Fitted mu'!L12*Exp!L12</f>
        <v>9571.97966023852</v>
      </c>
      <c r="M12">
        <f>'Fitted mu'!M12*Exp!M12</f>
        <v>9807.511561407351</v>
      </c>
      <c r="N12">
        <f>'Fitted mu'!N12*Exp!N12</f>
        <v>9970.20356584245</v>
      </c>
      <c r="O12">
        <f>'Fitted mu'!O12*Exp!O12</f>
        <v>10071.464152284716</v>
      </c>
      <c r="P12">
        <f>'Fitted mu'!P12*Exp!P12</f>
        <v>9786.342712972055</v>
      </c>
      <c r="Q12">
        <f>'Fitted mu'!Q12*Exp!Q12</f>
        <v>9847.697769539056</v>
      </c>
      <c r="R12">
        <f>'Fitted mu'!R12*Exp!R12</f>
        <v>9938.744488878114</v>
      </c>
      <c r="S12">
        <f>'Fitted mu'!S12*Exp!S12</f>
        <v>10035.995730831315</v>
      </c>
      <c r="T12">
        <f>'Fitted mu'!T12*Exp!T12</f>
        <v>10055.84657852842</v>
      </c>
      <c r="U12">
        <f>'Fitted mu'!U12*Exp!U12</f>
        <v>9578.294159178804</v>
      </c>
      <c r="V12">
        <f>'Fitted mu'!V12*Exp!V12</f>
        <v>9450.39031746414</v>
      </c>
      <c r="W12">
        <f>'Fitted mu'!W12*Exp!W12</f>
        <v>9404.467172714414</v>
      </c>
      <c r="X12">
        <f>'Fitted mu'!X12*Exp!X12</f>
        <v>9422.262500300558</v>
      </c>
      <c r="Y12">
        <f>'Fitted mu'!Y12*Exp!Y12</f>
        <v>9362.517741690759</v>
      </c>
      <c r="Z12">
        <f>'Fitted mu'!Z12*Exp!Z12</f>
        <v>8596.932841170548</v>
      </c>
      <c r="AA12">
        <f>'Fitted mu'!AA12*Exp!AA12</f>
        <v>8067.558820212785</v>
      </c>
      <c r="AB12">
        <f>'Fitted mu'!AB12*Exp!AB12</f>
        <v>7320.481906460336</v>
      </c>
      <c r="AC12">
        <f>'Fitted mu'!AC12*Exp!AC12</f>
        <v>6748.607121557287</v>
      </c>
      <c r="AD12">
        <f>'Fitted mu'!AD12*Exp!AD12</f>
        <v>7452.7691466103315</v>
      </c>
      <c r="AE12">
        <f>'Fitted mu'!AE12*Exp!AE12</f>
        <v>8784.072340556464</v>
      </c>
      <c r="AF12">
        <f>'Fitted mu'!AF12*Exp!AF12</f>
        <v>9169.901066118242</v>
      </c>
      <c r="AG12">
        <f>'Fitted mu'!AG12*Exp!AG12</f>
        <v>8675.99720416637</v>
      </c>
      <c r="AH12">
        <f>'Fitted mu'!AH12*Exp!AH12</f>
        <v>8267.951417989623</v>
      </c>
      <c r="AI12">
        <f>'Fitted mu'!AI12*Exp!AI12</f>
        <v>8046.179498943198</v>
      </c>
      <c r="AJ12">
        <f>'Fitted mu'!AJ12*Exp!AJ12</f>
        <v>7191.075163687168</v>
      </c>
      <c r="AK12">
        <f>'Fitted mu'!AK12*Exp!AK12</f>
        <v>7130.7361622438175</v>
      </c>
      <c r="AL12">
        <f>'Fitted mu'!AL12*Exp!AL12</f>
        <v>7010.097212803467</v>
      </c>
      <c r="AM12">
        <f>'Fitted mu'!AM12*Exp!AM12</f>
        <v>6889.929732249464</v>
      </c>
      <c r="AN12">
        <f>'Fitted mu'!AN12*Exp!AN12</f>
        <v>6863.7919205110775</v>
      </c>
      <c r="AO12">
        <f>'Fitted mu'!AO12*Exp!AO12</f>
        <v>6022.251529298043</v>
      </c>
      <c r="AP12">
        <f>'Fitted mu'!AP12*Exp!AP12</f>
        <v>6020.343451933894</v>
      </c>
      <c r="AQ12">
        <f>'Fitted mu'!AQ12*Exp!AQ12</f>
        <v>5940.007871095424</v>
      </c>
      <c r="AR12">
        <f>'Fitted mu'!AR12*Exp!AR12</f>
        <v>5827.179694343289</v>
      </c>
    </row>
    <row r="13" spans="1:44" ht="12.75">
      <c r="A13" s="1">
        <v>71</v>
      </c>
      <c r="B13">
        <f>'Fitted mu'!B13*Exp!B13</f>
        <v>8327.684435527965</v>
      </c>
      <c r="C13">
        <f>'Fitted mu'!C13*Exp!C13</f>
        <v>8346.153313799114</v>
      </c>
      <c r="D13">
        <f>'Fitted mu'!D13*Exp!D13</f>
        <v>8398.07101635144</v>
      </c>
      <c r="E13">
        <f>'Fitted mu'!E13*Exp!E13</f>
        <v>8420.342191184172</v>
      </c>
      <c r="F13">
        <f>'Fitted mu'!F13*Exp!F13</f>
        <v>8356.17784186924</v>
      </c>
      <c r="G13">
        <f>'Fitted mu'!G13*Exp!G13</f>
        <v>8309.541405090273</v>
      </c>
      <c r="H13">
        <f>'Fitted mu'!H13*Exp!H13</f>
        <v>8338.753409272458</v>
      </c>
      <c r="I13">
        <f>'Fitted mu'!I13*Exp!I13</f>
        <v>8412.665569022376</v>
      </c>
      <c r="J13">
        <f>'Fitted mu'!J13*Exp!J13</f>
        <v>8543.288387488043</v>
      </c>
      <c r="K13">
        <f>'Fitted mu'!K13*Exp!K13</f>
        <v>8888.002059711502</v>
      </c>
      <c r="L13">
        <f>'Fitted mu'!L13*Exp!L13</f>
        <v>9454.26237762217</v>
      </c>
      <c r="M13">
        <f>'Fitted mu'!M13*Exp!M13</f>
        <v>9780.03739998022</v>
      </c>
      <c r="N13">
        <f>'Fitted mu'!N13*Exp!N13</f>
        <v>9990.045016345428</v>
      </c>
      <c r="O13">
        <f>'Fitted mu'!O13*Exp!O13</f>
        <v>10167.73057410457</v>
      </c>
      <c r="P13">
        <f>'Fitted mu'!P13*Exp!P13</f>
        <v>10280.627188153985</v>
      </c>
      <c r="Q13">
        <f>'Fitted mu'!Q13*Exp!Q13</f>
        <v>9996.41224571427</v>
      </c>
      <c r="R13">
        <f>'Fitted mu'!R13*Exp!R13</f>
        <v>10070.105734901646</v>
      </c>
      <c r="S13">
        <f>'Fitted mu'!S13*Exp!S13</f>
        <v>10172.984610588379</v>
      </c>
      <c r="T13">
        <f>'Fitted mu'!T13*Exp!T13</f>
        <v>10289.362698290493</v>
      </c>
      <c r="U13">
        <f>'Fitted mu'!U13*Exp!U13</f>
        <v>10333.057971607335</v>
      </c>
      <c r="V13">
        <f>'Fitted mu'!V13*Exp!V13</f>
        <v>9845.501877409284</v>
      </c>
      <c r="W13">
        <f>'Fitted mu'!W13*Exp!W13</f>
        <v>9707.272325512367</v>
      </c>
      <c r="X13">
        <f>'Fitted mu'!X13*Exp!X13</f>
        <v>9664.011434014368</v>
      </c>
      <c r="Y13">
        <f>'Fitted mu'!Y13*Exp!Y13</f>
        <v>9693.106629373513</v>
      </c>
      <c r="Z13">
        <f>'Fitted mu'!Z13*Exp!Z13</f>
        <v>9634.611674649572</v>
      </c>
      <c r="AA13">
        <f>'Fitted mu'!AA13*Exp!AA13</f>
        <v>8834.721104846769</v>
      </c>
      <c r="AB13">
        <f>'Fitted mu'!AB13*Exp!AB13</f>
        <v>8290.394146249153</v>
      </c>
      <c r="AC13">
        <f>'Fitted mu'!AC13*Exp!AC13</f>
        <v>7544.318332276692</v>
      </c>
      <c r="AD13">
        <f>'Fitted mu'!AD13*Exp!AD13</f>
        <v>6969.693278618272</v>
      </c>
      <c r="AE13">
        <f>'Fitted mu'!AE13*Exp!AE13</f>
        <v>7694.227082355959</v>
      </c>
      <c r="AF13">
        <f>'Fitted mu'!AF13*Exp!AF13</f>
        <v>9062.14272721802</v>
      </c>
      <c r="AG13">
        <f>'Fitted mu'!AG13*Exp!AG13</f>
        <v>9470.992940900864</v>
      </c>
      <c r="AH13">
        <f>'Fitted mu'!AH13*Exp!AH13</f>
        <v>8971.925699252814</v>
      </c>
      <c r="AI13">
        <f>'Fitted mu'!AI13*Exp!AI13</f>
        <v>8559.033389712953</v>
      </c>
      <c r="AJ13">
        <f>'Fitted mu'!AJ13*Exp!AJ13</f>
        <v>8335.5380317992</v>
      </c>
      <c r="AK13">
        <f>'Fitted mu'!AK13*Exp!AK13</f>
        <v>7444.580363779409</v>
      </c>
      <c r="AL13">
        <f>'Fitted mu'!AL13*Exp!AL13</f>
        <v>7392.829989411901</v>
      </c>
      <c r="AM13">
        <f>'Fitted mu'!AM13*Exp!AM13</f>
        <v>7279.8194798767645</v>
      </c>
      <c r="AN13">
        <f>'Fitted mu'!AN13*Exp!AN13</f>
        <v>7162.1789671992965</v>
      </c>
      <c r="AO13">
        <f>'Fitted mu'!AO13*Exp!AO13</f>
        <v>7146.279446935708</v>
      </c>
      <c r="AP13">
        <f>'Fitted mu'!AP13*Exp!AP13</f>
        <v>6285.987314849205</v>
      </c>
      <c r="AQ13">
        <f>'Fitted mu'!AQ13*Exp!AQ13</f>
        <v>6291.542077898074</v>
      </c>
      <c r="AR13">
        <f>'Fitted mu'!AR13*Exp!AR13</f>
        <v>6212.751617145941</v>
      </c>
    </row>
    <row r="14" spans="1:44" ht="12.75">
      <c r="A14" s="1">
        <v>72</v>
      </c>
      <c r="B14">
        <f>'Fitted mu'!B14*Exp!B14</f>
        <v>8468.399305424904</v>
      </c>
      <c r="C14">
        <f>'Fitted mu'!C14*Exp!C14</f>
        <v>8432.239571170601</v>
      </c>
      <c r="D14">
        <f>'Fitted mu'!D14*Exp!D14</f>
        <v>8452.3803342651</v>
      </c>
      <c r="E14">
        <f>'Fitted mu'!E14*Exp!E14</f>
        <v>8516.186197285557</v>
      </c>
      <c r="F14">
        <f>'Fitted mu'!F14*Exp!F14</f>
        <v>8527.554865634847</v>
      </c>
      <c r="G14">
        <f>'Fitted mu'!G14*Exp!G14</f>
        <v>8454.263954343965</v>
      </c>
      <c r="H14">
        <f>'Fitted mu'!H14*Exp!H14</f>
        <v>8417.096694654803</v>
      </c>
      <c r="I14">
        <f>'Fitted mu'!I14*Exp!I14</f>
        <v>8422.941065881389</v>
      </c>
      <c r="J14">
        <f>'Fitted mu'!J14*Exp!J14</f>
        <v>8474.442931098423</v>
      </c>
      <c r="K14">
        <f>'Fitted mu'!K14*Exp!K14</f>
        <v>8579.22439687628</v>
      </c>
      <c r="L14">
        <f>'Fitted mu'!L14*Exp!L14</f>
        <v>8896.083878589743</v>
      </c>
      <c r="M14">
        <f>'Fitted mu'!M14*Exp!M14</f>
        <v>9523.819621350483</v>
      </c>
      <c r="N14">
        <f>'Fitted mu'!N14*Exp!N14</f>
        <v>9902.170042140287</v>
      </c>
      <c r="O14">
        <f>'Fitted mu'!O14*Exp!O14</f>
        <v>10126.37334152376</v>
      </c>
      <c r="P14">
        <f>'Fitted mu'!P14*Exp!P14</f>
        <v>10315.857018468847</v>
      </c>
      <c r="Q14">
        <f>'Fitted mu'!Q14*Exp!Q14</f>
        <v>10443.220312106412</v>
      </c>
      <c r="R14">
        <f>'Fitted mu'!R14*Exp!R14</f>
        <v>10165.776351471108</v>
      </c>
      <c r="S14">
        <f>'Fitted mu'!S14*Exp!S14</f>
        <v>10253.45063312556</v>
      </c>
      <c r="T14">
        <f>'Fitted mu'!T14*Exp!T14</f>
        <v>10372.520814709656</v>
      </c>
      <c r="U14">
        <f>'Fitted mu'!U14*Exp!U14</f>
        <v>10502.071353492338</v>
      </c>
      <c r="V14">
        <f>'Fitted mu'!V14*Exp!V14</f>
        <v>10544.823587372102</v>
      </c>
      <c r="W14">
        <f>'Fitted mu'!W14*Exp!W14</f>
        <v>10043.631827756666</v>
      </c>
      <c r="X14">
        <f>'Fitted mu'!X14*Exp!X14</f>
        <v>9920.390367265116</v>
      </c>
      <c r="Y14">
        <f>'Fitted mu'!Y14*Exp!Y14</f>
        <v>9894.550641457601</v>
      </c>
      <c r="Z14">
        <f>'Fitted mu'!Z14*Exp!Z14</f>
        <v>9927.894431610768</v>
      </c>
      <c r="AA14">
        <f>'Fitted mu'!AA14*Exp!AA14</f>
        <v>9865.33455123366</v>
      </c>
      <c r="AB14">
        <f>'Fitted mu'!AB14*Exp!AB14</f>
        <v>9049.926087359565</v>
      </c>
      <c r="AC14">
        <f>'Fitted mu'!AC14*Exp!AC14</f>
        <v>8515.889178790025</v>
      </c>
      <c r="AD14">
        <f>'Fitted mu'!AD14*Exp!AD14</f>
        <v>7767.236402394162</v>
      </c>
      <c r="AE14">
        <f>'Fitted mu'!AE14*Exp!AE14</f>
        <v>7174.4101907709555</v>
      </c>
      <c r="AF14">
        <f>'Fitted mu'!AF14*Exp!AF14</f>
        <v>7914.326967682316</v>
      </c>
      <c r="AG14">
        <f>'Fitted mu'!AG14*Exp!AG14</f>
        <v>9316.905872718222</v>
      </c>
      <c r="AH14">
        <f>'Fitted mu'!AH14*Exp!AH14</f>
        <v>9748.475775885288</v>
      </c>
      <c r="AI14">
        <f>'Fitted mu'!AI14*Exp!AI14</f>
        <v>9244.762980103429</v>
      </c>
      <c r="AJ14">
        <f>'Fitted mu'!AJ14*Exp!AJ14</f>
        <v>8828.64244657389</v>
      </c>
      <c r="AK14">
        <f>'Fitted mu'!AK14*Exp!AK14</f>
        <v>8606.462499686457</v>
      </c>
      <c r="AL14">
        <f>'Fitted mu'!AL14*Exp!AL14</f>
        <v>7685.847065210784</v>
      </c>
      <c r="AM14">
        <f>'Fitted mu'!AM14*Exp!AM14</f>
        <v>7642.027803539097</v>
      </c>
      <c r="AN14">
        <f>'Fitted mu'!AN14*Exp!AN14</f>
        <v>7534.22414450476</v>
      </c>
      <c r="AO14">
        <f>'Fitted mu'!AO14*Exp!AO14</f>
        <v>7426.4601689193405</v>
      </c>
      <c r="AP14">
        <f>'Fitted mu'!AP14*Exp!AP14</f>
        <v>7427.54332773347</v>
      </c>
      <c r="AQ14">
        <f>'Fitted mu'!AQ14*Exp!AQ14</f>
        <v>6548.940735150566</v>
      </c>
      <c r="AR14">
        <f>'Fitted mu'!AR14*Exp!AR14</f>
        <v>6558.329387618302</v>
      </c>
    </row>
    <row r="15" spans="1:44" ht="12.75">
      <c r="A15" s="1">
        <v>73</v>
      </c>
      <c r="B15">
        <f>'Fitted mu'!B15*Exp!B15</f>
        <v>8558.600697085343</v>
      </c>
      <c r="C15">
        <f>'Fitted mu'!C15*Exp!C15</f>
        <v>8509.396513116786</v>
      </c>
      <c r="D15">
        <f>'Fitted mu'!D15*Exp!D15</f>
        <v>8490.81215690331</v>
      </c>
      <c r="E15">
        <f>'Fitted mu'!E15*Exp!E15</f>
        <v>8526.37732988995</v>
      </c>
      <c r="F15">
        <f>'Fitted mu'!F15*Exp!F15</f>
        <v>8557.435790356489</v>
      </c>
      <c r="G15">
        <f>'Fitted mu'!G15*Exp!G15</f>
        <v>8539.923971240269</v>
      </c>
      <c r="H15">
        <f>'Fitted mu'!H15*Exp!H15</f>
        <v>8490.046238547611</v>
      </c>
      <c r="I15">
        <f>'Fitted mu'!I15*Exp!I15</f>
        <v>8458.585955325942</v>
      </c>
      <c r="J15">
        <f>'Fitted mu'!J15*Exp!J15</f>
        <v>8443.084494725055</v>
      </c>
      <c r="K15">
        <f>'Fitted mu'!K15*Exp!K15</f>
        <v>8500.215270759438</v>
      </c>
      <c r="L15">
        <f>'Fitted mu'!L15*Exp!L15</f>
        <v>8621.950585119794</v>
      </c>
      <c r="M15">
        <f>'Fitted mu'!M15*Exp!M15</f>
        <v>8931.974426246208</v>
      </c>
      <c r="N15">
        <f>'Fitted mu'!N15*Exp!N15</f>
        <v>9566.942442531561</v>
      </c>
      <c r="O15">
        <f>'Fitted mu'!O15*Exp!O15</f>
        <v>9955.289127759434</v>
      </c>
      <c r="P15">
        <f>'Fitted mu'!P15*Exp!P15</f>
        <v>10212.207709113647</v>
      </c>
      <c r="Q15">
        <f>'Fitted mu'!Q15*Exp!Q15</f>
        <v>10426.19976509899</v>
      </c>
      <c r="R15">
        <f>'Fitted mu'!R15*Exp!R15</f>
        <v>10559.362877597378</v>
      </c>
      <c r="S15">
        <f>'Fitted mu'!S15*Exp!S15</f>
        <v>10283.941050370351</v>
      </c>
      <c r="T15">
        <f>'Fitted mu'!T15*Exp!T15</f>
        <v>10389.136980515177</v>
      </c>
      <c r="U15">
        <f>'Fitted mu'!U15*Exp!U15</f>
        <v>10529.95618156054</v>
      </c>
      <c r="V15">
        <f>'Fitted mu'!V15*Exp!V15</f>
        <v>10665.500959361598</v>
      </c>
      <c r="W15">
        <f>'Fitted mu'!W15*Exp!W15</f>
        <v>10697.150697299368</v>
      </c>
      <c r="X15">
        <f>'Fitted mu'!X15*Exp!X15</f>
        <v>10191.399711067457</v>
      </c>
      <c r="Y15">
        <f>'Fitted mu'!Y15*Exp!Y15</f>
        <v>10091.365121491865</v>
      </c>
      <c r="Z15">
        <f>'Fitted mu'!Z15*Exp!Z15</f>
        <v>10079.816144759794</v>
      </c>
      <c r="AA15">
        <f>'Fitted mu'!AA15*Exp!AA15</f>
        <v>10121.842552117707</v>
      </c>
      <c r="AB15">
        <f>'Fitted mu'!AB15*Exp!AB15</f>
        <v>10069.21109810589</v>
      </c>
      <c r="AC15">
        <f>'Fitted mu'!AC15*Exp!AC15</f>
        <v>9245.656088277066</v>
      </c>
      <c r="AD15">
        <f>'Fitted mu'!AD15*Exp!AD15</f>
        <v>8717.928396849766</v>
      </c>
      <c r="AE15">
        <f>'Fitted mu'!AE15*Exp!AE15</f>
        <v>7961.880007278438</v>
      </c>
      <c r="AF15">
        <f>'Fitted mu'!AF15*Exp!AF15</f>
        <v>7368.039656278154</v>
      </c>
      <c r="AG15">
        <f>'Fitted mu'!AG15*Exp!AG15</f>
        <v>8139.829772192013</v>
      </c>
      <c r="AH15">
        <f>'Fitted mu'!AH15*Exp!AH15</f>
        <v>9563.335604598113</v>
      </c>
      <c r="AI15">
        <f>'Fitted mu'!AI15*Exp!AI15</f>
        <v>10007.133973093718</v>
      </c>
      <c r="AJ15">
        <f>'Fitted mu'!AJ15*Exp!AJ15</f>
        <v>9498.70187439462</v>
      </c>
      <c r="AK15">
        <f>'Fitted mu'!AK15*Exp!AK15</f>
        <v>9076.487814666185</v>
      </c>
      <c r="AL15">
        <f>'Fitted mu'!AL15*Exp!AL15</f>
        <v>8859.323009727112</v>
      </c>
      <c r="AM15">
        <f>'Fitted mu'!AM15*Exp!AM15</f>
        <v>7913.406521037883</v>
      </c>
      <c r="AN15">
        <f>'Fitted mu'!AN15*Exp!AN15</f>
        <v>7875.8398615489405</v>
      </c>
      <c r="AO15">
        <f>'Fitted mu'!AO15*Exp!AO15</f>
        <v>7776.303535529139</v>
      </c>
      <c r="AP15">
        <f>'Fitted mu'!AP15*Exp!AP15</f>
        <v>7683.540356801902</v>
      </c>
      <c r="AQ15">
        <f>'Fitted mu'!AQ15*Exp!AQ15</f>
        <v>7700.169184533098</v>
      </c>
      <c r="AR15">
        <f>'Fitted mu'!AR15*Exp!AR15</f>
        <v>6800.808444341504</v>
      </c>
    </row>
    <row r="16" spans="1:44" ht="12.75">
      <c r="A16" s="1">
        <v>74</v>
      </c>
      <c r="B16">
        <f>'Fitted mu'!B16*Exp!B16</f>
        <v>8567.523541274131</v>
      </c>
      <c r="C16">
        <f>'Fitted mu'!C16*Exp!C16</f>
        <v>8534.305731901692</v>
      </c>
      <c r="D16">
        <f>'Fitted mu'!D16*Exp!D16</f>
        <v>8517.46494743578</v>
      </c>
      <c r="E16">
        <f>'Fitted mu'!E16*Exp!E16</f>
        <v>8523.495799333765</v>
      </c>
      <c r="F16">
        <f>'Fitted mu'!F16*Exp!F16</f>
        <v>8546.827754126316</v>
      </c>
      <c r="G16">
        <f>'Fitted mu'!G16*Exp!G16</f>
        <v>8557.501741838349</v>
      </c>
      <c r="H16">
        <f>'Fitted mu'!H16*Exp!H16</f>
        <v>8524.46485191002</v>
      </c>
      <c r="I16">
        <f>'Fitted mu'!I16*Exp!I16</f>
        <v>8444.712334666789</v>
      </c>
      <c r="J16">
        <f>'Fitted mu'!J16*Exp!J16</f>
        <v>8407.073867322195</v>
      </c>
      <c r="K16">
        <f>'Fitted mu'!K16*Exp!K16</f>
        <v>8419.238699704001</v>
      </c>
      <c r="L16">
        <f>'Fitted mu'!L16*Exp!L16</f>
        <v>8503.67943917512</v>
      </c>
      <c r="M16">
        <f>'Fitted mu'!M16*Exp!M16</f>
        <v>8615.656458342477</v>
      </c>
      <c r="N16">
        <f>'Fitted mu'!N16*Exp!N16</f>
        <v>8904.522516766963</v>
      </c>
      <c r="O16">
        <f>'Fitted mu'!O16*Exp!O16</f>
        <v>9556.151587432405</v>
      </c>
      <c r="P16">
        <f>'Fitted mu'!P16*Exp!P16</f>
        <v>9955.703437853485</v>
      </c>
      <c r="Q16">
        <f>'Fitted mu'!Q16*Exp!Q16</f>
        <v>10228.50240531299</v>
      </c>
      <c r="R16">
        <f>'Fitted mu'!R16*Exp!R16</f>
        <v>10462.39496298696</v>
      </c>
      <c r="S16">
        <f>'Fitted mu'!S16*Exp!S16</f>
        <v>10609.033610263055</v>
      </c>
      <c r="T16">
        <f>'Fitted mu'!T16*Exp!T16</f>
        <v>10344.067875491502</v>
      </c>
      <c r="U16">
        <f>'Fitted mu'!U16*Exp!U16</f>
        <v>10465.91849592427</v>
      </c>
      <c r="V16">
        <f>'Fitted mu'!V16*Exp!V16</f>
        <v>10605.382889656543</v>
      </c>
      <c r="W16">
        <f>'Fitted mu'!W16*Exp!W16</f>
        <v>10747.40512447233</v>
      </c>
      <c r="X16">
        <f>'Fitted mu'!X16*Exp!X16</f>
        <v>10801.281450090912</v>
      </c>
      <c r="Y16">
        <f>'Fitted mu'!Y16*Exp!Y16</f>
        <v>10303.414956625598</v>
      </c>
      <c r="Z16">
        <f>'Fitted mu'!Z16*Exp!Z16</f>
        <v>10215.315204849001</v>
      </c>
      <c r="AA16">
        <f>'Fitted mu'!AA16*Exp!AA16</f>
        <v>10220.263176558055</v>
      </c>
      <c r="AB16">
        <f>'Fitted mu'!AB16*Exp!AB16</f>
        <v>10283.432854020353</v>
      </c>
      <c r="AC16">
        <f>'Fitted mu'!AC16*Exp!AC16</f>
        <v>10244.891433686707</v>
      </c>
      <c r="AD16">
        <f>'Fitted mu'!AD16*Exp!AD16</f>
        <v>9410.762526580756</v>
      </c>
      <c r="AE16">
        <f>'Fitted mu'!AE16*Exp!AE16</f>
        <v>8884.496725622623</v>
      </c>
      <c r="AF16">
        <f>'Fitted mu'!AF16*Exp!AF16</f>
        <v>8125.617264425136</v>
      </c>
      <c r="AG16">
        <f>'Fitted mu'!AG16*Exp!AG16</f>
        <v>7536.116981598913</v>
      </c>
      <c r="AH16">
        <f>'Fitted mu'!AH16*Exp!AH16</f>
        <v>8330.177986444005</v>
      </c>
      <c r="AI16">
        <f>'Fitted mu'!AI16*Exp!AI16</f>
        <v>9762.196625779152</v>
      </c>
      <c r="AJ16">
        <f>'Fitted mu'!AJ16*Exp!AJ16</f>
        <v>10222.56858687421</v>
      </c>
      <c r="AK16">
        <f>'Fitted mu'!AK16*Exp!AK16</f>
        <v>9720.753663996607</v>
      </c>
      <c r="AL16">
        <f>'Fitted mu'!AL16*Exp!AL16</f>
        <v>9303.309798400536</v>
      </c>
      <c r="AM16">
        <f>'Fitted mu'!AM16*Exp!AM16</f>
        <v>9093.672575888557</v>
      </c>
      <c r="AN16">
        <f>'Fitted mu'!AN16*Exp!AN16</f>
        <v>8117.46370223191</v>
      </c>
      <c r="AO16">
        <f>'Fitted mu'!AO16*Exp!AO16</f>
        <v>8090.670943900093</v>
      </c>
      <c r="AP16">
        <f>'Fitted mu'!AP16*Exp!AP16</f>
        <v>8010.502016310617</v>
      </c>
      <c r="AQ16">
        <f>'Fitted mu'!AQ16*Exp!AQ16</f>
        <v>7932.2233796440805</v>
      </c>
      <c r="AR16">
        <f>'Fitted mu'!AR16*Exp!AR16</f>
        <v>7956.710687360572</v>
      </c>
    </row>
    <row r="17" spans="1:44" ht="12.75">
      <c r="A17" s="1">
        <v>75</v>
      </c>
      <c r="B17">
        <f>'Fitted mu'!B17*Exp!B17</f>
        <v>8552.185082810973</v>
      </c>
      <c r="C17">
        <f>'Fitted mu'!C17*Exp!C17</f>
        <v>8484.709230461385</v>
      </c>
      <c r="D17">
        <f>'Fitted mu'!D17*Exp!D17</f>
        <v>8464.367133746706</v>
      </c>
      <c r="E17">
        <f>'Fitted mu'!E17*Exp!E17</f>
        <v>8477.33874099257</v>
      </c>
      <c r="F17">
        <f>'Fitted mu'!F17*Exp!F17</f>
        <v>8445.88606084462</v>
      </c>
      <c r="G17">
        <f>'Fitted mu'!G17*Exp!G17</f>
        <v>8425.03092951302</v>
      </c>
      <c r="H17">
        <f>'Fitted mu'!H17*Exp!H17</f>
        <v>8449.661124270899</v>
      </c>
      <c r="I17">
        <f>'Fitted mu'!I17*Exp!I17</f>
        <v>8432.890167926926</v>
      </c>
      <c r="J17">
        <f>'Fitted mu'!J17*Exp!J17</f>
        <v>8370.103321110577</v>
      </c>
      <c r="K17">
        <f>'Fitted mu'!K17*Exp!K17</f>
        <v>8385.698531911521</v>
      </c>
      <c r="L17">
        <f>'Fitted mu'!L17*Exp!L17</f>
        <v>8425.309161333738</v>
      </c>
      <c r="M17">
        <f>'Fitted mu'!M17*Exp!M17</f>
        <v>8463.938035857285</v>
      </c>
      <c r="N17">
        <f>'Fitted mu'!N17*Exp!N17</f>
        <v>8539.212257350771</v>
      </c>
      <c r="O17">
        <f>'Fitted mu'!O17*Exp!O17</f>
        <v>8828.279084669357</v>
      </c>
      <c r="P17">
        <f>'Fitted mu'!P17*Exp!P17</f>
        <v>9500.47507026845</v>
      </c>
      <c r="Q17">
        <f>'Fitted mu'!Q17*Exp!Q17</f>
        <v>9914.26639353832</v>
      </c>
      <c r="R17">
        <f>'Fitted mu'!R17*Exp!R17</f>
        <v>10201.585379852015</v>
      </c>
      <c r="S17">
        <f>'Fitted mu'!S17*Exp!S17</f>
        <v>10443.072963323755</v>
      </c>
      <c r="T17">
        <f>'Fitted mu'!T17*Exp!T17</f>
        <v>10606.424981668304</v>
      </c>
      <c r="U17">
        <f>'Fitted mu'!U17*Exp!U17</f>
        <v>10336.268550674362</v>
      </c>
      <c r="V17">
        <f>'Fitted mu'!V17*Exp!V17</f>
        <v>10440.203857327113</v>
      </c>
      <c r="W17">
        <f>'Fitted mu'!W17*Exp!W17</f>
        <v>10603.78863033116</v>
      </c>
      <c r="X17">
        <f>'Fitted mu'!X17*Exp!X17</f>
        <v>10781.369108358074</v>
      </c>
      <c r="Y17">
        <f>'Fitted mu'!Y17*Exp!Y17</f>
        <v>10855.894900048723</v>
      </c>
      <c r="Z17">
        <f>'Fitted mu'!Z17*Exp!Z17</f>
        <v>10362.650952724307</v>
      </c>
      <c r="AA17">
        <f>'Fitted mu'!AA17*Exp!AA17</f>
        <v>10278.50535933783</v>
      </c>
      <c r="AB17">
        <f>'Fitted mu'!AB17*Exp!AB17</f>
        <v>10300.111166817554</v>
      </c>
      <c r="AC17">
        <f>'Fitted mu'!AC17*Exp!AC17</f>
        <v>10394.519186388365</v>
      </c>
      <c r="AD17">
        <f>'Fitted mu'!AD17*Exp!AD17</f>
        <v>10378.001582856774</v>
      </c>
      <c r="AE17">
        <f>'Fitted mu'!AE17*Exp!AE17</f>
        <v>9536.781280727291</v>
      </c>
      <c r="AF17">
        <f>'Fitted mu'!AF17*Exp!AF17</f>
        <v>9013.53450033838</v>
      </c>
      <c r="AG17">
        <f>'Fitted mu'!AG17*Exp!AG17</f>
        <v>8252.014934592506</v>
      </c>
      <c r="AH17">
        <f>'Fitted mu'!AH17*Exp!AH17</f>
        <v>7667.302984440859</v>
      </c>
      <c r="AI17">
        <f>'Fitted mu'!AI17*Exp!AI17</f>
        <v>8486.850830861715</v>
      </c>
      <c r="AJ17">
        <f>'Fitted mu'!AJ17*Exp!AJ17</f>
        <v>9931.962723823211</v>
      </c>
      <c r="AK17">
        <f>'Fitted mu'!AK17*Exp!AK17</f>
        <v>10406.592293666063</v>
      </c>
      <c r="AL17">
        <f>'Fitted mu'!AL17*Exp!AL17</f>
        <v>9909.953400955972</v>
      </c>
      <c r="AM17">
        <f>'Fitted mu'!AM17*Exp!AM17</f>
        <v>9494.176414270945</v>
      </c>
      <c r="AN17">
        <f>'Fitted mu'!AN17*Exp!AN17</f>
        <v>9287.67395087448</v>
      </c>
      <c r="AO17">
        <f>'Fitted mu'!AO17*Exp!AO17</f>
        <v>8294.243577283478</v>
      </c>
      <c r="AP17">
        <f>'Fitted mu'!AP17*Exp!AP17</f>
        <v>8288.860019009935</v>
      </c>
      <c r="AQ17">
        <f>'Fitted mu'!AQ17*Exp!AQ17</f>
        <v>8224.218348063943</v>
      </c>
      <c r="AR17">
        <f>'Fitted mu'!AR17*Exp!AR17</f>
        <v>8153.212340615668</v>
      </c>
    </row>
    <row r="18" spans="1:44" ht="12.75">
      <c r="A18" s="1">
        <v>76</v>
      </c>
      <c r="B18">
        <f>'Fitted mu'!B18*Exp!B18</f>
        <v>8485.061705331753</v>
      </c>
      <c r="C18">
        <f>'Fitted mu'!C18*Exp!C18</f>
        <v>8460.116926092385</v>
      </c>
      <c r="D18">
        <f>'Fitted mu'!D18*Exp!D18</f>
        <v>8365.697853988831</v>
      </c>
      <c r="E18">
        <f>'Fitted mu'!E18*Exp!E18</f>
        <v>8359.939862251045</v>
      </c>
      <c r="F18">
        <f>'Fitted mu'!F18*Exp!F18</f>
        <v>8372.885059751108</v>
      </c>
      <c r="G18">
        <f>'Fitted mu'!G18*Exp!G18</f>
        <v>8307.481861520268</v>
      </c>
      <c r="H18">
        <f>'Fitted mu'!H18*Exp!H18</f>
        <v>8293.960209724395</v>
      </c>
      <c r="I18">
        <f>'Fitted mu'!I18*Exp!I18</f>
        <v>8322.057766877462</v>
      </c>
      <c r="J18">
        <f>'Fitted mu'!J18*Exp!J18</f>
        <v>8303.816659219148</v>
      </c>
      <c r="K18">
        <f>'Fitted mu'!K18*Exp!K18</f>
        <v>8251.738856412838</v>
      </c>
      <c r="L18">
        <f>'Fitted mu'!L18*Exp!L18</f>
        <v>8277.07430533877</v>
      </c>
      <c r="M18">
        <f>'Fitted mu'!M18*Exp!M18</f>
        <v>8305.864565656491</v>
      </c>
      <c r="N18">
        <f>'Fitted mu'!N18*Exp!N18</f>
        <v>8331.650225408572</v>
      </c>
      <c r="O18">
        <f>'Fitted mu'!O18*Exp!O18</f>
        <v>8403.881066726222</v>
      </c>
      <c r="P18">
        <f>'Fitted mu'!P18*Exp!P18</f>
        <v>8691.48078946056</v>
      </c>
      <c r="Q18">
        <f>'Fitted mu'!Q18*Exp!Q18</f>
        <v>9386.660587999742</v>
      </c>
      <c r="R18">
        <f>'Fitted mu'!R18*Exp!R18</f>
        <v>9807.791528194814</v>
      </c>
      <c r="S18">
        <f>'Fitted mu'!S18*Exp!S18</f>
        <v>10101.460397321942</v>
      </c>
      <c r="T18">
        <f>'Fitted mu'!T18*Exp!T18</f>
        <v>10365.411618635806</v>
      </c>
      <c r="U18">
        <f>'Fitted mu'!U18*Exp!U18</f>
        <v>10572.683647314987</v>
      </c>
      <c r="V18">
        <f>'Fitted mu'!V18*Exp!V18</f>
        <v>10320.24383561252</v>
      </c>
      <c r="W18">
        <f>'Fitted mu'!W18*Exp!W18</f>
        <v>10410.18735132542</v>
      </c>
      <c r="X18">
        <f>'Fitted mu'!X18*Exp!X18</f>
        <v>10575.403486540767</v>
      </c>
      <c r="Y18">
        <f>'Fitted mu'!Y18*Exp!Y18</f>
        <v>10765.375295487314</v>
      </c>
      <c r="Z18">
        <f>'Fitted mu'!Z18*Exp!Z18</f>
        <v>10839.02419063621</v>
      </c>
      <c r="AA18">
        <f>'Fitted mu'!AA18*Exp!AA18</f>
        <v>10347.88523669992</v>
      </c>
      <c r="AB18">
        <f>'Fitted mu'!AB18*Exp!AB18</f>
        <v>10292.547260766249</v>
      </c>
      <c r="AC18">
        <f>'Fitted mu'!AC18*Exp!AC18</f>
        <v>10347.727028855423</v>
      </c>
      <c r="AD18">
        <f>'Fitted mu'!AD18*Exp!AD18</f>
        <v>10462.30143590237</v>
      </c>
      <c r="AE18">
        <f>'Fitted mu'!AE18*Exp!AE18</f>
        <v>10457.636599596699</v>
      </c>
      <c r="AF18">
        <f>'Fitted mu'!AF18*Exp!AF18</f>
        <v>9620.006820144896</v>
      </c>
      <c r="AG18">
        <f>'Fitted mu'!AG18*Exp!AG18</f>
        <v>9105.52096810447</v>
      </c>
      <c r="AH18">
        <f>'Fitted mu'!AH18*Exp!AH18</f>
        <v>8339.10611244616</v>
      </c>
      <c r="AI18">
        <f>'Fitted mu'!AI18*Exp!AI18</f>
        <v>7763.141235070389</v>
      </c>
      <c r="AJ18">
        <f>'Fitted mu'!AJ18*Exp!AJ18</f>
        <v>8611.868374970481</v>
      </c>
      <c r="AK18">
        <f>'Fitted mu'!AK18*Exp!AK18</f>
        <v>10060.049476074286</v>
      </c>
      <c r="AL18">
        <f>'Fitted mu'!AL18*Exp!AL18</f>
        <v>10552.492732765888</v>
      </c>
      <c r="AM18">
        <f>'Fitted mu'!AM18*Exp!AM18</f>
        <v>10074.090001592906</v>
      </c>
      <c r="AN18">
        <f>'Fitted mu'!AN18*Exp!AN18</f>
        <v>9659.713221998272</v>
      </c>
      <c r="AO18">
        <f>'Fitted mu'!AO18*Exp!AO18</f>
        <v>9463.344649111485</v>
      </c>
      <c r="AP18">
        <f>'Fitted mu'!AP18*Exp!AP18</f>
        <v>8461.395624608676</v>
      </c>
      <c r="AQ18">
        <f>'Fitted mu'!AQ18*Exp!AQ18</f>
        <v>8469.228648502332</v>
      </c>
      <c r="AR18">
        <f>'Fitted mu'!AR18*Exp!AR18</f>
        <v>8410.498974191727</v>
      </c>
    </row>
    <row r="19" spans="1:44" ht="12.75">
      <c r="A19" s="1">
        <v>77</v>
      </c>
      <c r="B19">
        <f>'Fitted mu'!B19*Exp!B19</f>
        <v>8269.052703226394</v>
      </c>
      <c r="C19">
        <f>'Fitted mu'!C19*Exp!C19</f>
        <v>8326.87850002236</v>
      </c>
      <c r="D19">
        <f>'Fitted mu'!D19*Exp!D19</f>
        <v>8408.526350741557</v>
      </c>
      <c r="E19">
        <f>'Fitted mu'!E19*Exp!E19</f>
        <v>8268.221907837142</v>
      </c>
      <c r="F19">
        <f>'Fitted mu'!F19*Exp!F19</f>
        <v>8159.573533853544</v>
      </c>
      <c r="G19">
        <f>'Fitted mu'!G19*Exp!G19</f>
        <v>8142.017420994513</v>
      </c>
      <c r="H19">
        <f>'Fitted mu'!H19*Exp!H19</f>
        <v>8127.259510589839</v>
      </c>
      <c r="I19">
        <f>'Fitted mu'!I19*Exp!I19</f>
        <v>8144.303202141354</v>
      </c>
      <c r="J19">
        <f>'Fitted mu'!J19*Exp!J19</f>
        <v>8148.878299339284</v>
      </c>
      <c r="K19">
        <f>'Fitted mu'!K19*Exp!K19</f>
        <v>8145.634713571337</v>
      </c>
      <c r="L19">
        <f>'Fitted mu'!L19*Exp!L19</f>
        <v>8135.567257576199</v>
      </c>
      <c r="M19">
        <f>'Fitted mu'!M19*Exp!M19</f>
        <v>8137.418387055942</v>
      </c>
      <c r="N19">
        <f>'Fitted mu'!N19*Exp!N19</f>
        <v>8121.7621360001</v>
      </c>
      <c r="O19">
        <f>'Fitted mu'!O19*Exp!O19</f>
        <v>8153.916758364082</v>
      </c>
      <c r="P19">
        <f>'Fitted mu'!P19*Exp!P19</f>
        <v>8238.650020115258</v>
      </c>
      <c r="Q19">
        <f>'Fitted mu'!Q19*Exp!Q19</f>
        <v>8517.68584954397</v>
      </c>
      <c r="R19">
        <f>'Fitted mu'!R19*Exp!R19</f>
        <v>9213.166477374434</v>
      </c>
      <c r="S19">
        <f>'Fitted mu'!S19*Exp!S19</f>
        <v>9628.068060441874</v>
      </c>
      <c r="T19">
        <f>'Fitted mu'!T19*Exp!T19</f>
        <v>9936.634315668141</v>
      </c>
      <c r="U19">
        <f>'Fitted mu'!U19*Exp!U19</f>
        <v>10217.89340407764</v>
      </c>
      <c r="V19">
        <f>'Fitted mu'!V19*Exp!V19</f>
        <v>10427.015758725593</v>
      </c>
      <c r="W19">
        <f>'Fitted mu'!W19*Exp!W19</f>
        <v>10193.181672455761</v>
      </c>
      <c r="X19">
        <f>'Fitted mu'!X19*Exp!X19</f>
        <v>10304.66189834914</v>
      </c>
      <c r="Y19">
        <f>'Fitted mu'!Y19*Exp!Y19</f>
        <v>10481.525826914276</v>
      </c>
      <c r="Z19">
        <f>'Fitted mu'!Z19*Exp!Z19</f>
        <v>10673.092249363159</v>
      </c>
      <c r="AA19">
        <f>'Fitted mu'!AA19*Exp!AA19</f>
        <v>10759.308610343283</v>
      </c>
      <c r="AB19">
        <f>'Fitted mu'!AB19*Exp!AB19</f>
        <v>10301.387626951891</v>
      </c>
      <c r="AC19">
        <f>'Fitted mu'!AC19*Exp!AC19</f>
        <v>10273.450894573301</v>
      </c>
      <c r="AD19">
        <f>'Fitted mu'!AD19*Exp!AD19</f>
        <v>10345.461759578213</v>
      </c>
      <c r="AE19">
        <f>'Fitted mu'!AE19*Exp!AE19</f>
        <v>10473.066449433905</v>
      </c>
      <c r="AF19">
        <f>'Fitted mu'!AF19*Exp!AF19</f>
        <v>10478.890472938896</v>
      </c>
      <c r="AG19">
        <f>'Fitted mu'!AG19*Exp!AG19</f>
        <v>9631.777824504818</v>
      </c>
      <c r="AH19">
        <f>'Fitted mu'!AH19*Exp!AH19</f>
        <v>9111.692009240283</v>
      </c>
      <c r="AI19">
        <f>'Fitted mu'!AI19*Exp!AI19</f>
        <v>8360.440039582418</v>
      </c>
      <c r="AJ19">
        <f>'Fitted mu'!AJ19*Exp!AJ19</f>
        <v>7820.820711110503</v>
      </c>
      <c r="AK19">
        <f>'Fitted mu'!AK19*Exp!AK19</f>
        <v>8698.752793115591</v>
      </c>
      <c r="AL19">
        <f>'Fitted mu'!AL19*Exp!AL19</f>
        <v>10145.346229350043</v>
      </c>
      <c r="AM19">
        <f>'Fitted mu'!AM19*Exp!AM19</f>
        <v>10655.550634932111</v>
      </c>
      <c r="AN19">
        <f>'Fitted mu'!AN19*Exp!AN19</f>
        <v>10187.541934661696</v>
      </c>
      <c r="AO19">
        <f>'Fitted mu'!AO19*Exp!AO19</f>
        <v>9784.630666139505</v>
      </c>
      <c r="AP19">
        <f>'Fitted mu'!AP19*Exp!AP19</f>
        <v>9611.264254478416</v>
      </c>
      <c r="AQ19">
        <f>'Fitted mu'!AQ19*Exp!AQ19</f>
        <v>8592.43290589954</v>
      </c>
      <c r="AR19">
        <f>'Fitted mu'!AR19*Exp!AR19</f>
        <v>8606.518614612258</v>
      </c>
    </row>
    <row r="20" spans="1:44" ht="12.75">
      <c r="A20" s="1">
        <v>78</v>
      </c>
      <c r="B20">
        <f>'Fitted mu'!B20*Exp!B20</f>
        <v>8066.563470727532</v>
      </c>
      <c r="C20">
        <f>'Fitted mu'!C20*Exp!C20</f>
        <v>7964.4957400327685</v>
      </c>
      <c r="D20">
        <f>'Fitted mu'!D20*Exp!D20</f>
        <v>8116.580000580635</v>
      </c>
      <c r="E20">
        <f>'Fitted mu'!E20*Exp!E20</f>
        <v>8336.855980511817</v>
      </c>
      <c r="F20">
        <f>'Fitted mu'!F20*Exp!F20</f>
        <v>8110.130181530279</v>
      </c>
      <c r="G20">
        <f>'Fitted mu'!G20*Exp!G20</f>
        <v>7907.8948940253385</v>
      </c>
      <c r="H20">
        <f>'Fitted mu'!H20*Exp!H20</f>
        <v>7921.2401290013495</v>
      </c>
      <c r="I20">
        <f>'Fitted mu'!I20*Exp!I20</f>
        <v>7909.204779037251</v>
      </c>
      <c r="J20">
        <f>'Fitted mu'!J20*Exp!J20</f>
        <v>7915.787363762981</v>
      </c>
      <c r="K20">
        <f>'Fitted mu'!K20*Exp!K20</f>
        <v>7911.686809765126</v>
      </c>
      <c r="L20">
        <f>'Fitted mu'!L20*Exp!L20</f>
        <v>7910.07286077943</v>
      </c>
      <c r="M20">
        <f>'Fitted mu'!M20*Exp!M20</f>
        <v>7901.023220529327</v>
      </c>
      <c r="N20">
        <f>'Fitted mu'!N20*Exp!N20</f>
        <v>7894.370818483599</v>
      </c>
      <c r="O20">
        <f>'Fitted mu'!O20*Exp!O20</f>
        <v>7876.9703209119725</v>
      </c>
      <c r="P20">
        <f>'Fitted mu'!P20*Exp!P20</f>
        <v>7906.010599401865</v>
      </c>
      <c r="Q20">
        <f>'Fitted mu'!Q20*Exp!Q20</f>
        <v>7994.336159205392</v>
      </c>
      <c r="R20">
        <f>'Fitted mu'!R20*Exp!R20</f>
        <v>8279.464497890694</v>
      </c>
      <c r="S20">
        <f>'Fitted mu'!S20*Exp!S20</f>
        <v>8977.69027791477</v>
      </c>
      <c r="T20">
        <f>'Fitted mu'!T20*Exp!T20</f>
        <v>9400.448383435325</v>
      </c>
      <c r="U20">
        <f>'Fitted mu'!U20*Exp!U20</f>
        <v>9734.11409524771</v>
      </c>
      <c r="V20">
        <f>'Fitted mu'!V20*Exp!V20</f>
        <v>10018.199116531783</v>
      </c>
      <c r="W20">
        <f>'Fitted mu'!W20*Exp!W20</f>
        <v>10215.888878491463</v>
      </c>
      <c r="X20">
        <f>'Fitted mu'!X20*Exp!X20</f>
        <v>9991.339445819745</v>
      </c>
      <c r="Y20">
        <f>'Fitted mu'!Y20*Exp!Y20</f>
        <v>10123.922328461007</v>
      </c>
      <c r="Z20">
        <f>'Fitted mu'!Z20*Exp!Z20</f>
        <v>10313.117626167294</v>
      </c>
      <c r="AA20">
        <f>'Fitted mu'!AA20*Exp!AA20</f>
        <v>10522.120357114607</v>
      </c>
      <c r="AB20">
        <f>'Fitted mu'!AB20*Exp!AB20</f>
        <v>10644.838733183587</v>
      </c>
      <c r="AC20">
        <f>'Fitted mu'!AC20*Exp!AC20</f>
        <v>10206.024469802833</v>
      </c>
      <c r="AD20">
        <f>'Fitted mu'!AD20*Exp!AD20</f>
        <v>10187.23667549978</v>
      </c>
      <c r="AE20">
        <f>'Fitted mu'!AE20*Exp!AE20</f>
        <v>10276.55523851066</v>
      </c>
      <c r="AF20">
        <f>'Fitted mu'!AF20*Exp!AF20</f>
        <v>10416.34888842279</v>
      </c>
      <c r="AG20">
        <f>'Fitted mu'!AG20*Exp!AG20</f>
        <v>10427.849309470537</v>
      </c>
      <c r="AH20">
        <f>'Fitted mu'!AH20*Exp!AH20</f>
        <v>9594.168911183351</v>
      </c>
      <c r="AI20">
        <f>'Fitted mu'!AI20*Exp!AI20</f>
        <v>9097.066422238477</v>
      </c>
      <c r="AJ20">
        <f>'Fitted mu'!AJ20*Exp!AJ20</f>
        <v>8355.499887199501</v>
      </c>
      <c r="AK20">
        <f>'Fitted mu'!AK20*Exp!AK20</f>
        <v>7840.038893887025</v>
      </c>
      <c r="AL20">
        <f>'Fitted mu'!AL20*Exp!AL20</f>
        <v>8752.287548467311</v>
      </c>
      <c r="AM20">
        <f>'Fitted mu'!AM20*Exp!AM20</f>
        <v>10192.19791800829</v>
      </c>
      <c r="AN20">
        <f>'Fitted mu'!AN20*Exp!AN20</f>
        <v>10701.673921138921</v>
      </c>
      <c r="AO20">
        <f>'Fitted mu'!AO20*Exp!AO20</f>
        <v>10250.459437167476</v>
      </c>
      <c r="AP20">
        <f>'Fitted mu'!AP20*Exp!AP20</f>
        <v>9872.349687253365</v>
      </c>
      <c r="AQ20">
        <f>'Fitted mu'!AQ20*Exp!AQ20</f>
        <v>9716.425237406918</v>
      </c>
      <c r="AR20">
        <f>'Fitted mu'!AR20*Exp!AR20</f>
        <v>8686.794614362629</v>
      </c>
    </row>
    <row r="21" spans="1:44" ht="12.75">
      <c r="A21" s="1">
        <v>79</v>
      </c>
      <c r="B21">
        <f>'Fitted mu'!B21*Exp!B21</f>
        <v>7785.048351739607</v>
      </c>
      <c r="C21">
        <f>'Fitted mu'!C21*Exp!C21</f>
        <v>7696.906118877877</v>
      </c>
      <c r="D21">
        <f>'Fitted mu'!D21*Exp!D21</f>
        <v>7599.997487336467</v>
      </c>
      <c r="E21">
        <f>'Fitted mu'!E21*Exp!E21</f>
        <v>7839.839727819412</v>
      </c>
      <c r="F21">
        <f>'Fitted mu'!F21*Exp!F21</f>
        <v>8047.771767454684</v>
      </c>
      <c r="G21">
        <f>'Fitted mu'!G21*Exp!G21</f>
        <v>7693.289873943767</v>
      </c>
      <c r="H21">
        <f>'Fitted mu'!H21*Exp!H21</f>
        <v>7535.047461928664</v>
      </c>
      <c r="I21">
        <f>'Fitted mu'!I21*Exp!I21</f>
        <v>7637.347154675683</v>
      </c>
      <c r="J21">
        <f>'Fitted mu'!J21*Exp!J21</f>
        <v>7640.946315990925</v>
      </c>
      <c r="K21">
        <f>'Fitted mu'!K21*Exp!K21</f>
        <v>7652.040949253109</v>
      </c>
      <c r="L21">
        <f>'Fitted mu'!L21*Exp!L21</f>
        <v>7634.848821083082</v>
      </c>
      <c r="M21">
        <f>'Fitted mu'!M21*Exp!M21</f>
        <v>7614.508343508097</v>
      </c>
      <c r="N21">
        <f>'Fitted mu'!N21*Exp!N21</f>
        <v>7600.859777109743</v>
      </c>
      <c r="O21">
        <f>'Fitted mu'!O21*Exp!O21</f>
        <v>7603.857869392336</v>
      </c>
      <c r="P21">
        <f>'Fitted mu'!P21*Exp!P21</f>
        <v>7584.318256524377</v>
      </c>
      <c r="Q21">
        <f>'Fitted mu'!Q21*Exp!Q21</f>
        <v>7617.472796494924</v>
      </c>
      <c r="R21">
        <f>'Fitted mu'!R21*Exp!R21</f>
        <v>7717.346459750879</v>
      </c>
      <c r="S21">
        <f>'Fitted mu'!S21*Exp!S21</f>
        <v>7988.1514927605385</v>
      </c>
      <c r="T21">
        <f>'Fitted mu'!T21*Exp!T21</f>
        <v>8673.603547646617</v>
      </c>
      <c r="U21">
        <f>'Fitted mu'!U21*Exp!U21</f>
        <v>9107.997163968323</v>
      </c>
      <c r="V21">
        <f>'Fitted mu'!V21*Exp!V21</f>
        <v>9462.179591592025</v>
      </c>
      <c r="W21">
        <f>'Fitted mu'!W21*Exp!W21</f>
        <v>9744.59323804437</v>
      </c>
      <c r="X21">
        <f>'Fitted mu'!X21*Exp!X21</f>
        <v>9944.450546153674</v>
      </c>
      <c r="Y21">
        <f>'Fitted mu'!Y21*Exp!Y21</f>
        <v>9741.540695600645</v>
      </c>
      <c r="Z21">
        <f>'Fitted mu'!Z21*Exp!Z21</f>
        <v>9874.450036904651</v>
      </c>
      <c r="AA21">
        <f>'Fitted mu'!AA21*Exp!AA21</f>
        <v>10080.24289718019</v>
      </c>
      <c r="AB21">
        <f>'Fitted mu'!AB21*Exp!AB21</f>
        <v>10337.507078441455</v>
      </c>
      <c r="AC21">
        <f>'Fitted mu'!AC21*Exp!AC21</f>
        <v>10483.979406729044</v>
      </c>
      <c r="AD21">
        <f>'Fitted mu'!AD21*Exp!AD21</f>
        <v>10048.962191365674</v>
      </c>
      <c r="AE21">
        <f>'Fitted mu'!AE21*Exp!AE21</f>
        <v>10034.292379823752</v>
      </c>
      <c r="AF21">
        <f>'Fitted mu'!AF21*Exp!AF21</f>
        <v>10138.366193245314</v>
      </c>
      <c r="AG21">
        <f>'Fitted mu'!AG21*Exp!AG21</f>
        <v>10304.027545331357</v>
      </c>
      <c r="AH21">
        <f>'Fitted mu'!AH21*Exp!AH21</f>
        <v>10333.914233233289</v>
      </c>
      <c r="AI21">
        <f>'Fitted mu'!AI21*Exp!AI21</f>
        <v>9509.167984846608</v>
      </c>
      <c r="AJ21">
        <f>'Fitted mu'!AJ21*Exp!AJ21</f>
        <v>9020.809864799967</v>
      </c>
      <c r="AK21">
        <f>'Fitted mu'!AK21*Exp!AK21</f>
        <v>8295.098062373634</v>
      </c>
      <c r="AL21">
        <f>'Fitted mu'!AL21*Exp!AL21</f>
        <v>7828.516221390519</v>
      </c>
      <c r="AM21">
        <f>'Fitted mu'!AM21*Exp!AM21</f>
        <v>8770.39483051861</v>
      </c>
      <c r="AN21">
        <f>'Fitted mu'!AN21*Exp!AN21</f>
        <v>10174.4385882386</v>
      </c>
      <c r="AO21">
        <f>'Fitted mu'!AO21*Exp!AO21</f>
        <v>10697.759511326503</v>
      </c>
      <c r="AP21">
        <f>'Fitted mu'!AP21*Exp!AP21</f>
        <v>10288.189867608706</v>
      </c>
      <c r="AQ21">
        <f>'Fitted mu'!AQ21*Exp!AQ21</f>
        <v>9919.876046272606</v>
      </c>
      <c r="AR21">
        <f>'Fitted mu'!AR21*Exp!AR21</f>
        <v>9763.617352231133</v>
      </c>
    </row>
    <row r="22" spans="1:44" ht="12.75">
      <c r="A22" s="1">
        <v>80</v>
      </c>
      <c r="B22">
        <f>'Fitted mu'!B22*Exp!B22</f>
        <v>7645.458758135313</v>
      </c>
      <c r="C22">
        <f>'Fitted mu'!C22*Exp!C22</f>
        <v>7509.950125683939</v>
      </c>
      <c r="D22">
        <f>'Fitted mu'!D22*Exp!D22</f>
        <v>7370.64270145021</v>
      </c>
      <c r="E22">
        <f>'Fitted mu'!E22*Exp!E22</f>
        <v>7353.416937505382</v>
      </c>
      <c r="F22">
        <f>'Fitted mu'!F22*Exp!F22</f>
        <v>7351.163615359395</v>
      </c>
      <c r="G22">
        <f>'Fitted mu'!G22*Exp!G22</f>
        <v>7283.021938747665</v>
      </c>
      <c r="H22">
        <f>'Fitted mu'!H22*Exp!H22</f>
        <v>7260.185254849474</v>
      </c>
      <c r="I22">
        <f>'Fitted mu'!I22*Exp!I22</f>
        <v>7283.000829815599</v>
      </c>
      <c r="J22">
        <f>'Fitted mu'!J22*Exp!J22</f>
        <v>7334.706052637476</v>
      </c>
      <c r="K22">
        <f>'Fitted mu'!K22*Exp!K22</f>
        <v>7265.090486330304</v>
      </c>
      <c r="L22">
        <f>'Fitted mu'!L22*Exp!L22</f>
        <v>7276.513946755528</v>
      </c>
      <c r="M22">
        <f>'Fitted mu'!M22*Exp!M22</f>
        <v>7315.081600515955</v>
      </c>
      <c r="N22">
        <f>'Fitted mu'!N22*Exp!N22</f>
        <v>7291.047429611856</v>
      </c>
      <c r="O22">
        <f>'Fitted mu'!O22*Exp!O22</f>
        <v>7211.515712614957</v>
      </c>
      <c r="P22">
        <f>'Fitted mu'!P22*Exp!P22</f>
        <v>7163.447191136302</v>
      </c>
      <c r="Q22">
        <f>'Fitted mu'!Q22*Exp!Q22</f>
        <v>7207.943701070238</v>
      </c>
      <c r="R22">
        <f>'Fitted mu'!R22*Exp!R22</f>
        <v>7257.1582411436</v>
      </c>
      <c r="S22">
        <f>'Fitted mu'!S22*Exp!S22</f>
        <v>7341.7079199427835</v>
      </c>
      <c r="T22">
        <f>'Fitted mu'!T22*Exp!T22</f>
        <v>7623.282460994675</v>
      </c>
      <c r="U22">
        <f>'Fitted mu'!U22*Exp!U22</f>
        <v>8346.399264565132</v>
      </c>
      <c r="V22">
        <f>'Fitted mu'!V22*Exp!V22</f>
        <v>8741.7500278029</v>
      </c>
      <c r="W22">
        <f>'Fitted mu'!W22*Exp!W22</f>
        <v>9023.779518795454</v>
      </c>
      <c r="X22">
        <f>'Fitted mu'!X22*Exp!X22</f>
        <v>9317.388651081152</v>
      </c>
      <c r="Y22">
        <f>'Fitted mu'!Y22*Exp!Y22</f>
        <v>9579.901872066912</v>
      </c>
      <c r="Z22">
        <f>'Fitted mu'!Z22*Exp!Z22</f>
        <v>9346.299591739215</v>
      </c>
      <c r="AA22">
        <f>'Fitted mu'!AA22*Exp!AA22</f>
        <v>9518.937841829085</v>
      </c>
      <c r="AB22">
        <f>'Fitted mu'!AB22*Exp!AB22</f>
        <v>9770.376688134038</v>
      </c>
      <c r="AC22">
        <f>'Fitted mu'!AC22*Exp!AC22</f>
        <v>10043.15082379089</v>
      </c>
      <c r="AD22">
        <f>'Fitted mu'!AD22*Exp!AD22</f>
        <v>10227.246346401087</v>
      </c>
      <c r="AE22">
        <f>'Fitted mu'!AE22*Exp!AE22</f>
        <v>9813.926208684241</v>
      </c>
      <c r="AF22">
        <f>'Fitted mu'!AF22*Exp!AF22</f>
        <v>9865.320162763997</v>
      </c>
      <c r="AG22">
        <f>'Fitted mu'!AG22*Exp!AG22</f>
        <v>9996.143899714905</v>
      </c>
      <c r="AH22">
        <f>'Fitted mu'!AH22*Exp!AH22</f>
        <v>10185.263092403931</v>
      </c>
      <c r="AI22">
        <f>'Fitted mu'!AI22*Exp!AI22</f>
        <v>10190.725526447855</v>
      </c>
      <c r="AJ22">
        <f>'Fitted mu'!AJ22*Exp!AJ22</f>
        <v>9338.337214115565</v>
      </c>
      <c r="AK22">
        <f>'Fitted mu'!AK22*Exp!AK22</f>
        <v>8872.470546276169</v>
      </c>
      <c r="AL22">
        <f>'Fitted mu'!AL22*Exp!AL22</f>
        <v>8182.455599158559</v>
      </c>
      <c r="AM22">
        <f>'Fitted mu'!AM22*Exp!AM22</f>
        <v>7777.865333654934</v>
      </c>
      <c r="AN22">
        <f>'Fitted mu'!AN22*Exp!AN22</f>
        <v>8735.846102511834</v>
      </c>
      <c r="AO22">
        <f>'Fitted mu'!AO22*Exp!AO22</f>
        <v>10101.446788190318</v>
      </c>
      <c r="AP22">
        <f>'Fitted mu'!AP22*Exp!AP22</f>
        <v>10644.828739384302</v>
      </c>
      <c r="AQ22">
        <f>'Fitted mu'!AQ22*Exp!AQ22</f>
        <v>10269.080596228354</v>
      </c>
      <c r="AR22">
        <f>'Fitted mu'!AR22*Exp!AR22</f>
        <v>9906.004923129587</v>
      </c>
    </row>
    <row r="23" spans="1:44" ht="12.75">
      <c r="A23" s="1">
        <v>81</v>
      </c>
      <c r="B23">
        <f>'Fitted mu'!B23*Exp!B23</f>
        <v>7231.339599640721</v>
      </c>
      <c r="C23">
        <f>'Fitted mu'!C23*Exp!C23</f>
        <v>7180.679353636806</v>
      </c>
      <c r="D23">
        <f>'Fitted mu'!D23*Exp!D23</f>
        <v>7035.781633404607</v>
      </c>
      <c r="E23">
        <f>'Fitted mu'!E23*Exp!E23</f>
        <v>6941.664554676453</v>
      </c>
      <c r="F23">
        <f>'Fitted mu'!F23*Exp!F23</f>
        <v>6961.630820753983</v>
      </c>
      <c r="G23">
        <f>'Fitted mu'!G23*Exp!G23</f>
        <v>6935.98978064741</v>
      </c>
      <c r="H23">
        <f>'Fitted mu'!H23*Exp!H23</f>
        <v>6886.334761367108</v>
      </c>
      <c r="I23">
        <f>'Fitted mu'!I23*Exp!I23</f>
        <v>6857.983878441246</v>
      </c>
      <c r="J23">
        <f>'Fitted mu'!J23*Exp!J23</f>
        <v>6867.261334528565</v>
      </c>
      <c r="K23">
        <f>'Fitted mu'!K23*Exp!K23</f>
        <v>6935.359806496603</v>
      </c>
      <c r="L23">
        <f>'Fitted mu'!L23*Exp!L23</f>
        <v>6876.215235600697</v>
      </c>
      <c r="M23">
        <f>'Fitted mu'!M23*Exp!M23</f>
        <v>6875.758441194798</v>
      </c>
      <c r="N23">
        <f>'Fitted mu'!N23*Exp!N23</f>
        <v>6905.993908117177</v>
      </c>
      <c r="O23">
        <f>'Fitted mu'!O23*Exp!O23</f>
        <v>6896.04042849177</v>
      </c>
      <c r="P23">
        <f>'Fitted mu'!P23*Exp!P23</f>
        <v>6819.5123439626095</v>
      </c>
      <c r="Q23">
        <f>'Fitted mu'!Q23*Exp!Q23</f>
        <v>6756.217822796578</v>
      </c>
      <c r="R23">
        <f>'Fitted mu'!R23*Exp!R23</f>
        <v>6817.959169605202</v>
      </c>
      <c r="S23">
        <f>'Fitted mu'!S23*Exp!S23</f>
        <v>6880.268252293625</v>
      </c>
      <c r="T23">
        <f>'Fitted mu'!T23*Exp!T23</f>
        <v>6940.78184974139</v>
      </c>
      <c r="U23">
        <f>'Fitted mu'!U23*Exp!U23</f>
        <v>7223.413714266109</v>
      </c>
      <c r="V23">
        <f>'Fitted mu'!V23*Exp!V23</f>
        <v>7949.09911743001</v>
      </c>
      <c r="W23">
        <f>'Fitted mu'!W23*Exp!W23</f>
        <v>8325.189346545587</v>
      </c>
      <c r="X23">
        <f>'Fitted mu'!X23*Exp!X23</f>
        <v>8602.14895102133</v>
      </c>
      <c r="Y23">
        <f>'Fitted mu'!Y23*Exp!Y23</f>
        <v>8916.851714127613</v>
      </c>
      <c r="Z23">
        <f>'Fitted mu'!Z23*Exp!Z23</f>
        <v>9173.08571116809</v>
      </c>
      <c r="AA23">
        <f>'Fitted mu'!AA23*Exp!AA23</f>
        <v>8947.06457950411</v>
      </c>
      <c r="AB23">
        <f>'Fitted mu'!AB23*Exp!AB23</f>
        <v>9153.858204298487</v>
      </c>
      <c r="AC23">
        <f>'Fitted mu'!AC23*Exp!AC23</f>
        <v>9421.552216987444</v>
      </c>
      <c r="AD23">
        <f>'Fitted mu'!AD23*Exp!AD23</f>
        <v>9691.564348337446</v>
      </c>
      <c r="AE23">
        <f>'Fitted mu'!AE23*Exp!AE23</f>
        <v>9896.49219968935</v>
      </c>
      <c r="AF23">
        <f>'Fitted mu'!AF23*Exp!AF23</f>
        <v>9516.679359896509</v>
      </c>
      <c r="AG23">
        <f>'Fitted mu'!AG23*Exp!AG23</f>
        <v>9589.34214748541</v>
      </c>
      <c r="AH23">
        <f>'Fitted mu'!AH23*Exp!AH23</f>
        <v>9725.38522518544</v>
      </c>
      <c r="AI23">
        <f>'Fitted mu'!AI23*Exp!AI23</f>
        <v>9926.84967361168</v>
      </c>
      <c r="AJ23">
        <f>'Fitted mu'!AJ23*Exp!AJ23</f>
        <v>9949.778458474679</v>
      </c>
      <c r="AK23">
        <f>'Fitted mu'!AK23*Exp!AK23</f>
        <v>9102.145600097374</v>
      </c>
      <c r="AL23">
        <f>'Fitted mu'!AL23*Exp!AL23</f>
        <v>8660.267409509952</v>
      </c>
      <c r="AM23">
        <f>'Fitted mu'!AM23*Exp!AM23</f>
        <v>8016.950277098046</v>
      </c>
      <c r="AN23">
        <f>'Fitted mu'!AN23*Exp!AN23</f>
        <v>7679.033086755239</v>
      </c>
      <c r="AO23">
        <f>'Fitted mu'!AO23*Exp!AO23</f>
        <v>8667.226040664793</v>
      </c>
      <c r="AP23">
        <f>'Fitted mu'!AP23*Exp!AP23</f>
        <v>9995.363157645965</v>
      </c>
      <c r="AQ23">
        <f>'Fitted mu'!AQ23*Exp!AQ23</f>
        <v>10537.763050223342</v>
      </c>
      <c r="AR23">
        <f>'Fitted mu'!AR23*Exp!AR23</f>
        <v>10174.544797152072</v>
      </c>
    </row>
    <row r="24" spans="1:44" ht="12.75">
      <c r="A24" s="1">
        <v>82</v>
      </c>
      <c r="B24">
        <f>'Fitted mu'!B24*Exp!B24</f>
        <v>6693.614626372958</v>
      </c>
      <c r="C24">
        <f>'Fitted mu'!C24*Exp!C24</f>
        <v>6701.151409649936</v>
      </c>
      <c r="D24">
        <f>'Fitted mu'!D24*Exp!D24</f>
        <v>6624.531039115994</v>
      </c>
      <c r="E24">
        <f>'Fitted mu'!E24*Exp!E24</f>
        <v>6530.025192956953</v>
      </c>
      <c r="F24">
        <f>'Fitted mu'!F24*Exp!F24</f>
        <v>6494.4573572022355</v>
      </c>
      <c r="G24">
        <f>'Fitted mu'!G24*Exp!G24</f>
        <v>6483.032800611998</v>
      </c>
      <c r="H24">
        <f>'Fitted mu'!H24*Exp!H24</f>
        <v>6481.795951007087</v>
      </c>
      <c r="I24">
        <f>'Fitted mu'!I24*Exp!I24</f>
        <v>6439.870593850083</v>
      </c>
      <c r="J24">
        <f>'Fitted mu'!J24*Exp!J24</f>
        <v>6390.697763574389</v>
      </c>
      <c r="K24">
        <f>'Fitted mu'!K24*Exp!K24</f>
        <v>6418.990769636419</v>
      </c>
      <c r="L24">
        <f>'Fitted mu'!L24*Exp!L24</f>
        <v>6494.487611334703</v>
      </c>
      <c r="M24">
        <f>'Fitted mu'!M24*Exp!M24</f>
        <v>6428.300619591329</v>
      </c>
      <c r="N24">
        <f>'Fitted mu'!N24*Exp!N24</f>
        <v>6417.903024448107</v>
      </c>
      <c r="O24">
        <f>'Fitted mu'!O24*Exp!O24</f>
        <v>6449.640397063013</v>
      </c>
      <c r="P24">
        <f>'Fitted mu'!P24*Exp!P24</f>
        <v>6448.560512873438</v>
      </c>
      <c r="Q24">
        <f>'Fitted mu'!Q24*Exp!Q24</f>
        <v>6363.461006247622</v>
      </c>
      <c r="R24">
        <f>'Fitted mu'!R24*Exp!R24</f>
        <v>6316.957900888332</v>
      </c>
      <c r="S24">
        <f>'Fitted mu'!S24*Exp!S24</f>
        <v>6401.79425987228</v>
      </c>
      <c r="T24">
        <f>'Fitted mu'!T24*Exp!T24</f>
        <v>6445.557447983676</v>
      </c>
      <c r="U24">
        <f>'Fitted mu'!U24*Exp!U24</f>
        <v>6510.289497461655</v>
      </c>
      <c r="V24">
        <f>'Fitted mu'!V24*Exp!V24</f>
        <v>6788.626352353814</v>
      </c>
      <c r="W24">
        <f>'Fitted mu'!W24*Exp!W24</f>
        <v>7476.031853862546</v>
      </c>
      <c r="X24">
        <f>'Fitted mu'!X24*Exp!X24</f>
        <v>7841.82625440456</v>
      </c>
      <c r="Y24">
        <f>'Fitted mu'!Y24*Exp!Y24</f>
        <v>8144.444060430626</v>
      </c>
      <c r="Z24">
        <f>'Fitted mu'!Z24*Exp!Z24</f>
        <v>8444.528563431699</v>
      </c>
      <c r="AA24">
        <f>'Fitted mu'!AA24*Exp!AA24</f>
        <v>8688.122701881182</v>
      </c>
      <c r="AB24">
        <f>'Fitted mu'!AB24*Exp!AB24</f>
        <v>8522.150755444554</v>
      </c>
      <c r="AC24">
        <f>'Fitted mu'!AC24*Exp!AC24</f>
        <v>8749.856147409453</v>
      </c>
      <c r="AD24">
        <f>'Fitted mu'!AD24*Exp!AD24</f>
        <v>9006.33219504704</v>
      </c>
      <c r="AE24">
        <f>'Fitted mu'!AE24*Exp!AE24</f>
        <v>9288.548800044107</v>
      </c>
      <c r="AF24">
        <f>'Fitted mu'!AF24*Exp!AF24</f>
        <v>9508.896815059376</v>
      </c>
      <c r="AG24">
        <f>'Fitted mu'!AG24*Exp!AG24</f>
        <v>9159.15078303942</v>
      </c>
      <c r="AH24">
        <f>'Fitted mu'!AH24*Exp!AH24</f>
        <v>9240.0240809189</v>
      </c>
      <c r="AI24">
        <f>'Fitted mu'!AI24*Exp!AI24</f>
        <v>9390.122311458015</v>
      </c>
      <c r="AJ24">
        <f>'Fitted mu'!AJ24*Exp!AJ24</f>
        <v>9598.506220603127</v>
      </c>
      <c r="AK24">
        <f>'Fitted mu'!AK24*Exp!AK24</f>
        <v>9613.809493198885</v>
      </c>
      <c r="AL24">
        <f>'Fitted mu'!AL24*Exp!AL24</f>
        <v>8819.604543417641</v>
      </c>
      <c r="AM24">
        <f>'Fitted mu'!AM24*Exp!AM24</f>
        <v>8417.915978979594</v>
      </c>
      <c r="AN24">
        <f>'Fitted mu'!AN24*Exp!AN24</f>
        <v>7799.673365393099</v>
      </c>
      <c r="AO24">
        <f>'Fitted mu'!AO24*Exp!AO24</f>
        <v>7531.8924078481505</v>
      </c>
      <c r="AP24">
        <f>'Fitted mu'!AP24*Exp!AP24</f>
        <v>8566.344516470814</v>
      </c>
      <c r="AQ24">
        <f>'Fitted mu'!AQ24*Exp!AQ24</f>
        <v>9837.341330546718</v>
      </c>
      <c r="AR24">
        <f>'Fitted mu'!AR24*Exp!AR24</f>
        <v>10343.741466918778</v>
      </c>
    </row>
    <row r="25" spans="1:44" ht="12.75">
      <c r="A25" s="1">
        <v>83</v>
      </c>
      <c r="B25">
        <f>'Fitted mu'!B25*Exp!B25</f>
        <v>6142.831878581184</v>
      </c>
      <c r="C25">
        <f>'Fitted mu'!C25*Exp!C25</f>
        <v>6103.108811258106</v>
      </c>
      <c r="D25">
        <f>'Fitted mu'!D25*Exp!D25</f>
        <v>6075.963357472672</v>
      </c>
      <c r="E25">
        <f>'Fitted mu'!E25*Exp!E25</f>
        <v>6049.980493441544</v>
      </c>
      <c r="F25">
        <f>'Fitted mu'!F25*Exp!F25</f>
        <v>6019.6269321948585</v>
      </c>
      <c r="G25">
        <f>'Fitted mu'!G25*Exp!G25</f>
        <v>5962.780384109412</v>
      </c>
      <c r="H25">
        <f>'Fitted mu'!H25*Exp!H25</f>
        <v>5980.194141251153</v>
      </c>
      <c r="I25">
        <f>'Fitted mu'!I25*Exp!I25</f>
        <v>5976.858984162195</v>
      </c>
      <c r="J25">
        <f>'Fitted mu'!J25*Exp!J25</f>
        <v>5920.505448493493</v>
      </c>
      <c r="K25">
        <f>'Fitted mu'!K25*Exp!K25</f>
        <v>5906.084072555916</v>
      </c>
      <c r="L25">
        <f>'Fitted mu'!L25*Exp!L25</f>
        <v>5938.292618870195</v>
      </c>
      <c r="M25">
        <f>'Fitted mu'!M25*Exp!M25</f>
        <v>5991.582384193162</v>
      </c>
      <c r="N25">
        <f>'Fitted mu'!N25*Exp!N25</f>
        <v>5911.370422569856</v>
      </c>
      <c r="O25">
        <f>'Fitted mu'!O25*Exp!O25</f>
        <v>5902.9528243959085</v>
      </c>
      <c r="P25">
        <f>'Fitted mu'!P25*Exp!P25</f>
        <v>5943.103378015052</v>
      </c>
      <c r="Q25">
        <f>'Fitted mu'!Q25*Exp!Q25</f>
        <v>5936.2023307785275</v>
      </c>
      <c r="R25">
        <f>'Fitted mu'!R25*Exp!R25</f>
        <v>5875.36693685702</v>
      </c>
      <c r="S25">
        <f>'Fitted mu'!S25*Exp!S25</f>
        <v>5861.810950582366</v>
      </c>
      <c r="T25">
        <f>'Fitted mu'!T25*Exp!T25</f>
        <v>5928.442492407151</v>
      </c>
      <c r="U25">
        <f>'Fitted mu'!U25*Exp!U25</f>
        <v>5963.9210145606885</v>
      </c>
      <c r="V25">
        <f>'Fitted mu'!V25*Exp!V25</f>
        <v>6038.4227915268</v>
      </c>
      <c r="W25">
        <f>'Fitted mu'!W25*Exp!W25</f>
        <v>6301.500175222491</v>
      </c>
      <c r="X25">
        <f>'Fitted mu'!X25*Exp!X25</f>
        <v>6960.11117215297</v>
      </c>
      <c r="Y25">
        <f>'Fitted mu'!Y25*Exp!Y25</f>
        <v>7333.57424404694</v>
      </c>
      <c r="Z25">
        <f>'Fitted mu'!Z25*Exp!Z25</f>
        <v>7608.288591818046</v>
      </c>
      <c r="AA25">
        <f>'Fitted mu'!AA25*Exp!AA25</f>
        <v>7895.9302406424085</v>
      </c>
      <c r="AB25">
        <f>'Fitted mu'!AB25*Exp!AB25</f>
        <v>8183.920245644789</v>
      </c>
      <c r="AC25">
        <f>'Fitted mu'!AC25*Exp!AC25</f>
        <v>8053.659091490363</v>
      </c>
      <c r="AD25">
        <f>'Fitted mu'!AD25*Exp!AD25</f>
        <v>8270.927658391649</v>
      </c>
      <c r="AE25">
        <f>'Fitted mu'!AE25*Exp!AE25</f>
        <v>8530.699203288512</v>
      </c>
      <c r="AF25">
        <f>'Fitted mu'!AF25*Exp!AF25</f>
        <v>8824.299669613863</v>
      </c>
      <c r="AG25">
        <f>'Fitted mu'!AG25*Exp!AG25</f>
        <v>9054.707196748543</v>
      </c>
      <c r="AH25">
        <f>'Fitted mu'!AH25*Exp!AH25</f>
        <v>8726.685306140254</v>
      </c>
      <c r="AI25">
        <f>'Fitted mu'!AI25*Exp!AI25</f>
        <v>8824.404059579532</v>
      </c>
      <c r="AJ25">
        <f>'Fitted mu'!AJ25*Exp!AJ25</f>
        <v>8977.207943376903</v>
      </c>
      <c r="AK25">
        <f>'Fitted mu'!AK25*Exp!AK25</f>
        <v>9190.49667118863</v>
      </c>
      <c r="AL25">
        <f>'Fitted mu'!AL25*Exp!AL25</f>
        <v>9233.78516089502</v>
      </c>
      <c r="AM25">
        <f>'Fitted mu'!AM25*Exp!AM25</f>
        <v>8467.017889689265</v>
      </c>
      <c r="AN25">
        <f>'Fitted mu'!AN25*Exp!AN25</f>
        <v>8084.07406099985</v>
      </c>
      <c r="AO25">
        <f>'Fitted mu'!AO25*Exp!AO25</f>
        <v>7507.91017707028</v>
      </c>
      <c r="AP25">
        <f>'Fitted mu'!AP25*Exp!AP25</f>
        <v>7317.136162665858</v>
      </c>
      <c r="AQ25">
        <f>'Fitted mu'!AQ25*Exp!AQ25</f>
        <v>8373.487924258232</v>
      </c>
      <c r="AR25">
        <f>'Fitted mu'!AR25*Exp!AR25</f>
        <v>9555.627801751229</v>
      </c>
    </row>
    <row r="26" spans="1:44" ht="12.75">
      <c r="A26" s="1">
        <v>84</v>
      </c>
      <c r="B26">
        <f>'Fitted mu'!B26*Exp!B26</f>
        <v>5587.2245473993</v>
      </c>
      <c r="C26">
        <f>'Fitted mu'!C26*Exp!C26</f>
        <v>5501.91531465201</v>
      </c>
      <c r="D26">
        <f>'Fitted mu'!D26*Exp!D26</f>
        <v>5452.372615147757</v>
      </c>
      <c r="E26">
        <f>'Fitted mu'!E26*Exp!E26</f>
        <v>5476.903055749891</v>
      </c>
      <c r="F26">
        <f>'Fitted mu'!F26*Exp!F26</f>
        <v>5496.68655118019</v>
      </c>
      <c r="G26">
        <f>'Fitted mu'!G26*Exp!G26</f>
        <v>5449.743985996757</v>
      </c>
      <c r="H26">
        <f>'Fitted mu'!H26*Exp!H26</f>
        <v>5419.345007605283</v>
      </c>
      <c r="I26">
        <f>'Fitted mu'!I26*Exp!I26</f>
        <v>5427.075864378124</v>
      </c>
      <c r="J26">
        <f>'Fitted mu'!J26*Exp!J26</f>
        <v>5414.866132002296</v>
      </c>
      <c r="K26">
        <f>'Fitted mu'!K26*Exp!K26</f>
        <v>5397.286838377723</v>
      </c>
      <c r="L26">
        <f>'Fitted mu'!L26*Exp!L26</f>
        <v>5389.911918147845</v>
      </c>
      <c r="M26">
        <f>'Fitted mu'!M26*Exp!M26</f>
        <v>5406.710402837032</v>
      </c>
      <c r="N26">
        <f>'Fitted mu'!N26*Exp!N26</f>
        <v>5440.332656280458</v>
      </c>
      <c r="O26">
        <f>'Fitted mu'!O26*Exp!O26</f>
        <v>5365.450667824285</v>
      </c>
      <c r="P26">
        <f>'Fitted mu'!P26*Exp!P26</f>
        <v>5356.860051589119</v>
      </c>
      <c r="Q26">
        <f>'Fitted mu'!Q26*Exp!Q26</f>
        <v>5391.975280896246</v>
      </c>
      <c r="R26">
        <f>'Fitted mu'!R26*Exp!R26</f>
        <v>5416.41662487832</v>
      </c>
      <c r="S26">
        <f>'Fitted mu'!S26*Exp!S26</f>
        <v>5382.549122305829</v>
      </c>
      <c r="T26">
        <f>'Fitted mu'!T26*Exp!T26</f>
        <v>5356.090194316629</v>
      </c>
      <c r="U26">
        <f>'Fitted mu'!U26*Exp!U26</f>
        <v>5417.960503689894</v>
      </c>
      <c r="V26">
        <f>'Fitted mu'!V26*Exp!V26</f>
        <v>5467.160738860803</v>
      </c>
      <c r="W26">
        <f>'Fitted mu'!W26*Exp!W26</f>
        <v>5545.150734984006</v>
      </c>
      <c r="X26">
        <f>'Fitted mu'!X26*Exp!X26</f>
        <v>5783.486321619214</v>
      </c>
      <c r="Y26">
        <f>'Fitted mu'!Y26*Exp!Y26</f>
        <v>6426.359476661068</v>
      </c>
      <c r="Z26">
        <f>'Fitted mu'!Z26*Exp!Z26</f>
        <v>6768.14067269438</v>
      </c>
      <c r="AA26">
        <f>'Fitted mu'!AA26*Exp!AA26</f>
        <v>7020.895293008535</v>
      </c>
      <c r="AB26">
        <f>'Fitted mu'!AB26*Exp!AB26</f>
        <v>7340.956979856242</v>
      </c>
      <c r="AC26">
        <f>'Fitted mu'!AC26*Exp!AC26</f>
        <v>7639.385372646042</v>
      </c>
      <c r="AD26">
        <f>'Fitted mu'!AD26*Exp!AD26</f>
        <v>7516.870542716385</v>
      </c>
      <c r="AE26">
        <f>'Fitted mu'!AE26*Exp!AE26</f>
        <v>7730.709276701661</v>
      </c>
      <c r="AF26">
        <f>'Fitted mu'!AF26*Exp!AF26</f>
        <v>7994.315379799228</v>
      </c>
      <c r="AG26">
        <f>'Fitted mu'!AG26*Exp!AG26</f>
        <v>8299.038977061966</v>
      </c>
      <c r="AH26">
        <f>'Fitted mu'!AH26*Exp!AH26</f>
        <v>8522.945892226318</v>
      </c>
      <c r="AI26">
        <f>'Fitted mu'!AI26*Exp!AI26</f>
        <v>8222.838843769088</v>
      </c>
      <c r="AJ26">
        <f>'Fitted mu'!AJ26*Exp!AJ26</f>
        <v>8337.628846671547</v>
      </c>
      <c r="AK26">
        <f>'Fitted mu'!AK26*Exp!AK26</f>
        <v>8503.01905294002</v>
      </c>
      <c r="AL26">
        <f>'Fitted mu'!AL26*Exp!AL26</f>
        <v>8744.528355810397</v>
      </c>
      <c r="AM26">
        <f>'Fitted mu'!AM26*Exp!AM26</f>
        <v>8787.439195391167</v>
      </c>
      <c r="AN26">
        <f>'Fitted mu'!AN26*Exp!AN26</f>
        <v>8039.389789429893</v>
      </c>
      <c r="AO26">
        <f>'Fitted mu'!AO26*Exp!AO26</f>
        <v>7690.593315488617</v>
      </c>
      <c r="AP26">
        <f>'Fitted mu'!AP26*Exp!AP26</f>
        <v>7194.280680772884</v>
      </c>
      <c r="AQ26">
        <f>'Fitted mu'!AQ26*Exp!AQ26</f>
        <v>7081.770955774633</v>
      </c>
      <c r="AR26">
        <f>'Fitted mu'!AR26*Exp!AR26</f>
        <v>8209.456550270368</v>
      </c>
    </row>
    <row r="27" spans="1:44" ht="12.75">
      <c r="A27" s="1">
        <v>85</v>
      </c>
      <c r="B27">
        <f>'Fitted mu'!B27*Exp!B27</f>
        <v>4948.244623177209</v>
      </c>
      <c r="C27">
        <f>'Fitted mu'!C27*Exp!C27</f>
        <v>4914.02408027597</v>
      </c>
      <c r="D27">
        <f>'Fitted mu'!D27*Exp!D27</f>
        <v>4825.659325931386</v>
      </c>
      <c r="E27">
        <f>'Fitted mu'!E27*Exp!E27</f>
        <v>4832.809357064401</v>
      </c>
      <c r="F27">
        <f>'Fitted mu'!F27*Exp!F27</f>
        <v>4901.518169518466</v>
      </c>
      <c r="G27">
        <f>'Fitted mu'!G27*Exp!G27</f>
        <v>4906.620125741264</v>
      </c>
      <c r="H27">
        <f>'Fitted mu'!H27*Exp!H27</f>
        <v>4880.638528834914</v>
      </c>
      <c r="I27">
        <f>'Fitted mu'!I27*Exp!I27</f>
        <v>4846.970896263187</v>
      </c>
      <c r="J27">
        <f>'Fitted mu'!J27*Exp!J27</f>
        <v>4840.710856161906</v>
      </c>
      <c r="K27">
        <f>'Fitted mu'!K27*Exp!K27</f>
        <v>4848.879944040365</v>
      </c>
      <c r="L27">
        <f>'Fitted mu'!L27*Exp!L27</f>
        <v>4844.447018619451</v>
      </c>
      <c r="M27">
        <f>'Fitted mu'!M27*Exp!M27</f>
        <v>4826.688500487117</v>
      </c>
      <c r="N27">
        <f>'Fitted mu'!N27*Exp!N27</f>
        <v>4836.088570674444</v>
      </c>
      <c r="O27">
        <f>'Fitted mu'!O27*Exp!O27</f>
        <v>4876.454960735674</v>
      </c>
      <c r="P27">
        <f>'Fitted mu'!P27*Exp!P27</f>
        <v>4807.834416964618</v>
      </c>
      <c r="Q27">
        <f>'Fitted mu'!Q27*Exp!Q27</f>
        <v>4789.284948115382</v>
      </c>
      <c r="R27">
        <f>'Fitted mu'!R27*Exp!R27</f>
        <v>4837.711338725856</v>
      </c>
      <c r="S27">
        <f>'Fitted mu'!S27*Exp!S27</f>
        <v>4891.580360572481</v>
      </c>
      <c r="T27">
        <f>'Fitted mu'!T27*Exp!T27</f>
        <v>4852.879463974325</v>
      </c>
      <c r="U27">
        <f>'Fitted mu'!U27*Exp!U27</f>
        <v>4838.535089270287</v>
      </c>
      <c r="V27">
        <f>'Fitted mu'!V27*Exp!V27</f>
        <v>4906.206931361109</v>
      </c>
      <c r="W27">
        <f>'Fitted mu'!W27*Exp!W27</f>
        <v>4945.179365527348</v>
      </c>
      <c r="X27">
        <f>'Fitted mu'!X27*Exp!X27</f>
        <v>5019.356832561158</v>
      </c>
      <c r="Y27">
        <f>'Fitted mu'!Y27*Exp!Y27</f>
        <v>5259.364997667839</v>
      </c>
      <c r="Z27">
        <f>'Fitted mu'!Z27*Exp!Z27</f>
        <v>5849.243757063733</v>
      </c>
      <c r="AA27">
        <f>'Fitted mu'!AA27*Exp!AA27</f>
        <v>6153.470492716633</v>
      </c>
      <c r="AB27">
        <f>'Fitted mu'!AB27*Exp!AB27</f>
        <v>6433.178201583791</v>
      </c>
      <c r="AC27">
        <f>'Fitted mu'!AC27*Exp!AC27</f>
        <v>6761.904692807226</v>
      </c>
      <c r="AD27">
        <f>'Fitted mu'!AD27*Exp!AD27</f>
        <v>7026.558026647363</v>
      </c>
      <c r="AE27">
        <f>'Fitted mu'!AE27*Exp!AE27</f>
        <v>6921.206076606638</v>
      </c>
      <c r="AF27">
        <f>'Fitted mu'!AF27*Exp!AF27</f>
        <v>7146.256882897872</v>
      </c>
      <c r="AG27">
        <f>'Fitted mu'!AG27*Exp!AG27</f>
        <v>7421.580708195237</v>
      </c>
      <c r="AH27">
        <f>'Fitted mu'!AH27*Exp!AH27</f>
        <v>7701.565476713077</v>
      </c>
      <c r="AI27">
        <f>'Fitted mu'!AI27*Exp!AI27</f>
        <v>7917.72714691475</v>
      </c>
      <c r="AJ27">
        <f>'Fitted mu'!AJ27*Exp!AJ27</f>
        <v>7673.151619961831</v>
      </c>
      <c r="AK27">
        <f>'Fitted mu'!AK27*Exp!AK27</f>
        <v>7795.396261409642</v>
      </c>
      <c r="AL27">
        <f>'Fitted mu'!AL27*Exp!AL27</f>
        <v>7979.767645392861</v>
      </c>
      <c r="AM27">
        <f>'Fitted mu'!AM27*Exp!AM27</f>
        <v>8226.28385062448</v>
      </c>
      <c r="AN27">
        <f>'Fitted mu'!AN27*Exp!AN27</f>
        <v>8259.284013471748</v>
      </c>
      <c r="AO27">
        <f>'Fitted mu'!AO27*Exp!AO27</f>
        <v>7550.296785657859</v>
      </c>
      <c r="AP27">
        <f>'Fitted mu'!AP27*Exp!AP27</f>
        <v>7253.341636929228</v>
      </c>
      <c r="AQ27">
        <f>'Fitted mu'!AQ27*Exp!AQ27</f>
        <v>6825.410516829466</v>
      </c>
      <c r="AR27">
        <f>'Fitted mu'!AR27*Exp!AR27</f>
        <v>6773.237381475767</v>
      </c>
    </row>
    <row r="28" spans="1:44" ht="12.75">
      <c r="A28" s="1">
        <v>86</v>
      </c>
      <c r="B28">
        <f>'Fitted mu'!B28*Exp!B28</f>
        <v>4254.03148454051</v>
      </c>
      <c r="C28">
        <f>'Fitted mu'!C28*Exp!C28</f>
        <v>4283.703299515609</v>
      </c>
      <c r="D28">
        <f>'Fitted mu'!D28*Exp!D28</f>
        <v>4230.121274995507</v>
      </c>
      <c r="E28">
        <f>'Fitted mu'!E28*Exp!E28</f>
        <v>4198.633409066431</v>
      </c>
      <c r="F28">
        <f>'Fitted mu'!F28*Exp!F28</f>
        <v>4264.079900354319</v>
      </c>
      <c r="G28">
        <f>'Fitted mu'!G28*Exp!G28</f>
        <v>4316.826755174104</v>
      </c>
      <c r="H28">
        <f>'Fitted mu'!H28*Exp!H28</f>
        <v>4331.718054771424</v>
      </c>
      <c r="I28">
        <f>'Fitted mu'!I28*Exp!I28</f>
        <v>4303.45095754409</v>
      </c>
      <c r="J28">
        <f>'Fitted mu'!J28*Exp!J28</f>
        <v>4266.435497336228</v>
      </c>
      <c r="K28">
        <f>'Fitted mu'!K28*Exp!K28</f>
        <v>4284.147146752385</v>
      </c>
      <c r="L28">
        <f>'Fitted mu'!L28*Exp!L28</f>
        <v>4300.415491187095</v>
      </c>
      <c r="M28">
        <f>'Fitted mu'!M28*Exp!M28</f>
        <v>4277.281951181522</v>
      </c>
      <c r="N28">
        <f>'Fitted mu'!N28*Exp!N28</f>
        <v>4254.18941765169</v>
      </c>
      <c r="O28">
        <f>'Fitted mu'!O28*Exp!O28</f>
        <v>4276.076998091478</v>
      </c>
      <c r="P28">
        <f>'Fitted mu'!P28*Exp!P28</f>
        <v>4313.467542127304</v>
      </c>
      <c r="Q28">
        <f>'Fitted mu'!Q28*Exp!Q28</f>
        <v>4239.541094362591</v>
      </c>
      <c r="R28">
        <f>'Fitted mu'!R28*Exp!R28</f>
        <v>4232.097421300458</v>
      </c>
      <c r="S28">
        <f>'Fitted mu'!S28*Exp!S28</f>
        <v>4303.37507927268</v>
      </c>
      <c r="T28">
        <f>'Fitted mu'!T28*Exp!T28</f>
        <v>4346.848621630754</v>
      </c>
      <c r="U28">
        <f>'Fitted mu'!U28*Exp!U28</f>
        <v>4314.349800600587</v>
      </c>
      <c r="V28">
        <f>'Fitted mu'!V28*Exp!V28</f>
        <v>4312.0557773524015</v>
      </c>
      <c r="W28">
        <f>'Fitted mu'!W28*Exp!W28</f>
        <v>4373.348570700502</v>
      </c>
      <c r="X28">
        <f>'Fitted mu'!X28*Exp!X28</f>
        <v>4413.942667014747</v>
      </c>
      <c r="Y28">
        <f>'Fitted mu'!Y28*Exp!Y28</f>
        <v>4503.312741802527</v>
      </c>
      <c r="Z28">
        <f>'Fitted mu'!Z28*Exp!Z28</f>
        <v>4710.374662303582</v>
      </c>
      <c r="AA28">
        <f>'Fitted mu'!AA28*Exp!AA28</f>
        <v>5235.442042072033</v>
      </c>
      <c r="AB28">
        <f>'Fitted mu'!AB28*Exp!AB28</f>
        <v>5556.08168548461</v>
      </c>
      <c r="AC28">
        <f>'Fitted mu'!AC28*Exp!AC28</f>
        <v>5843.969234398696</v>
      </c>
      <c r="AD28">
        <f>'Fitted mu'!AD28*Exp!AD28</f>
        <v>6128.761277071021</v>
      </c>
      <c r="AE28">
        <f>'Fitted mu'!AE28*Exp!AE28</f>
        <v>6382.00106081599</v>
      </c>
      <c r="AF28">
        <f>'Fitted mu'!AF28*Exp!AF28</f>
        <v>6321.140144764579</v>
      </c>
      <c r="AG28">
        <f>'Fitted mu'!AG28*Exp!AG28</f>
        <v>6554.311968733183</v>
      </c>
      <c r="AH28">
        <f>'Fitted mu'!AH28*Exp!AH28</f>
        <v>6793.5759896671425</v>
      </c>
      <c r="AI28">
        <f>'Fitted mu'!AI28*Exp!AI28</f>
        <v>7072.290305876178</v>
      </c>
      <c r="AJ28">
        <f>'Fitted mu'!AJ28*Exp!AJ28</f>
        <v>7302.508135965338</v>
      </c>
      <c r="AK28">
        <f>'Fitted mu'!AK28*Exp!AK28</f>
        <v>7070.653434978685</v>
      </c>
      <c r="AL28">
        <f>'Fitted mu'!AL28*Exp!AL28</f>
        <v>7214.482632058678</v>
      </c>
      <c r="AM28">
        <f>'Fitted mu'!AM28*Exp!AM28</f>
        <v>7409.336757200629</v>
      </c>
      <c r="AN28">
        <f>'Fitted mu'!AN28*Exp!AN28</f>
        <v>7658.685430591487</v>
      </c>
      <c r="AO28">
        <f>'Fitted mu'!AO28*Exp!AO28</f>
        <v>7695.505622608258</v>
      </c>
      <c r="AP28">
        <f>'Fitted mu'!AP28*Exp!AP28</f>
        <v>7047.790726187114</v>
      </c>
      <c r="AQ28">
        <f>'Fitted mu'!AQ28*Exp!AQ28</f>
        <v>6805.65541454108</v>
      </c>
      <c r="AR28">
        <f>'Fitted mu'!AR28*Exp!AR28</f>
        <v>6413.047927012171</v>
      </c>
    </row>
    <row r="29" spans="1:44" ht="12.75">
      <c r="A29" s="1">
        <v>87</v>
      </c>
      <c r="B29">
        <f>'Fitted mu'!B29*Exp!B29</f>
        <v>3522.5308572451154</v>
      </c>
      <c r="C29">
        <f>'Fitted mu'!C29*Exp!C29</f>
        <v>3595.567828401224</v>
      </c>
      <c r="D29">
        <f>'Fitted mu'!D29*Exp!D29</f>
        <v>3602.841313789928</v>
      </c>
      <c r="E29">
        <f>'Fitted mu'!E29*Exp!E29</f>
        <v>3610.662614938005</v>
      </c>
      <c r="F29">
        <f>'Fitted mu'!F29*Exp!F29</f>
        <v>3636.2583509321016</v>
      </c>
      <c r="G29">
        <f>'Fitted mu'!G29*Exp!G29</f>
        <v>3670.3683873177574</v>
      </c>
      <c r="H29">
        <f>'Fitted mu'!H29*Exp!H29</f>
        <v>3734.761569730552</v>
      </c>
      <c r="I29">
        <f>'Fitted mu'!I29*Exp!I29</f>
        <v>3743.562018601457</v>
      </c>
      <c r="J29">
        <f>'Fitted mu'!J29*Exp!J29</f>
        <v>3718.886496956636</v>
      </c>
      <c r="K29">
        <f>'Fitted mu'!K29*Exp!K29</f>
        <v>3720.3821001334713</v>
      </c>
      <c r="L29">
        <f>'Fitted mu'!L29*Exp!L29</f>
        <v>3740.4409514013337</v>
      </c>
      <c r="M29">
        <f>'Fitted mu'!M29*Exp!M29</f>
        <v>3740.638937364439</v>
      </c>
      <c r="N29">
        <f>'Fitted mu'!N29*Exp!N29</f>
        <v>3707.9587036120024</v>
      </c>
      <c r="O29">
        <f>'Fitted mu'!O29*Exp!O29</f>
        <v>3699.1453757920126</v>
      </c>
      <c r="P29">
        <f>'Fitted mu'!P29*Exp!P29</f>
        <v>3721.9846167276073</v>
      </c>
      <c r="Q29">
        <f>'Fitted mu'!Q29*Exp!Q29</f>
        <v>3744.621126706755</v>
      </c>
      <c r="R29">
        <f>'Fitted mu'!R29*Exp!R29</f>
        <v>3689.84940068244</v>
      </c>
      <c r="S29">
        <f>'Fitted mu'!S29*Exp!S29</f>
        <v>3696.9737949170367</v>
      </c>
      <c r="T29">
        <f>'Fitted mu'!T29*Exp!T29</f>
        <v>3758.7441334106593</v>
      </c>
      <c r="U29">
        <f>'Fitted mu'!U29*Exp!U29</f>
        <v>3800.951883452253</v>
      </c>
      <c r="V29">
        <f>'Fitted mu'!V29*Exp!V29</f>
        <v>3778.5525059477995</v>
      </c>
      <c r="W29">
        <f>'Fitted mu'!W29*Exp!W29</f>
        <v>3785.095105714825</v>
      </c>
      <c r="X29">
        <f>'Fitted mu'!X29*Exp!X29</f>
        <v>3840.4463475971957</v>
      </c>
      <c r="Y29">
        <f>'Fitted mu'!Y29*Exp!Y29</f>
        <v>3896.7066541511886</v>
      </c>
      <c r="Z29">
        <f>'Fitted mu'!Z29*Exp!Z29</f>
        <v>3979.785697119477</v>
      </c>
      <c r="AA29">
        <f>'Fitted mu'!AA29*Exp!AA29</f>
        <v>4155.08571769335</v>
      </c>
      <c r="AB29">
        <f>'Fitted mu'!AB29*Exp!AB29</f>
        <v>4664.4949812742625</v>
      </c>
      <c r="AC29">
        <f>'Fitted mu'!AC29*Exp!AC29</f>
        <v>4976.609103172331</v>
      </c>
      <c r="AD29">
        <f>'Fitted mu'!AD29*Exp!AD29</f>
        <v>5220.695702088795</v>
      </c>
      <c r="AE29">
        <f>'Fitted mu'!AE29*Exp!AE29</f>
        <v>5486.8440781051795</v>
      </c>
      <c r="AF29">
        <f>'Fitted mu'!AF29*Exp!AF29</f>
        <v>5737.165313960359</v>
      </c>
      <c r="AG29">
        <f>'Fitted mu'!AG29*Exp!AG29</f>
        <v>5700.331411510831</v>
      </c>
      <c r="AH29">
        <f>'Fitted mu'!AH29*Exp!AH29</f>
        <v>5906.8339764339735</v>
      </c>
      <c r="AI29">
        <f>'Fitted mu'!AI29*Exp!AI29</f>
        <v>6148.296214313558</v>
      </c>
      <c r="AJ29">
        <f>'Fitted mu'!AJ29*Exp!AJ29</f>
        <v>6424.487307988563</v>
      </c>
      <c r="AK29">
        <f>'Fitted mu'!AK29*Exp!AK29</f>
        <v>6629.0905244253045</v>
      </c>
      <c r="AL29">
        <f>'Fitted mu'!AL29*Exp!AL29</f>
        <v>6446.3800899281705</v>
      </c>
      <c r="AM29">
        <f>'Fitted mu'!AM29*Exp!AM29</f>
        <v>6599.145426769631</v>
      </c>
      <c r="AN29">
        <f>'Fitted mu'!AN29*Exp!AN29</f>
        <v>6800.646765732391</v>
      </c>
      <c r="AO29">
        <f>'Fitted mu'!AO29*Exp!AO29</f>
        <v>7066.456774596641</v>
      </c>
      <c r="AP29">
        <f>'Fitted mu'!AP29*Exp!AP29</f>
        <v>7119.163875229795</v>
      </c>
      <c r="AQ29">
        <f>'Fitted mu'!AQ29*Exp!AQ29</f>
        <v>6511.049198819703</v>
      </c>
      <c r="AR29">
        <f>'Fitted mu'!AR29*Exp!AR29</f>
        <v>6274.678979936339</v>
      </c>
    </row>
    <row r="30" spans="1:44" ht="12.75">
      <c r="A30" s="1">
        <v>88</v>
      </c>
      <c r="B30">
        <f>'Fitted mu'!B30*Exp!B30</f>
        <v>2842.877850793562</v>
      </c>
      <c r="C30">
        <f>'Fitted mu'!C30*Exp!C30</f>
        <v>2929.6118475431554</v>
      </c>
      <c r="D30">
        <f>'Fitted mu'!D30*Exp!D30</f>
        <v>2975.8188439104224</v>
      </c>
      <c r="E30">
        <f>'Fitted mu'!E30*Exp!E30</f>
        <v>3025.6489335361393</v>
      </c>
      <c r="F30">
        <f>'Fitted mu'!F30*Exp!F30</f>
        <v>3079.9643015902266</v>
      </c>
      <c r="G30">
        <f>'Fitted mu'!G30*Exp!G30</f>
        <v>3076.8454606924297</v>
      </c>
      <c r="H30">
        <f>'Fitted mu'!H30*Exp!H30</f>
        <v>3121.0803422788335</v>
      </c>
      <c r="I30">
        <f>'Fitted mu'!I30*Exp!I30</f>
        <v>3164.9160872416196</v>
      </c>
      <c r="J30">
        <f>'Fitted mu'!J30*Exp!J30</f>
        <v>3172.4915876595205</v>
      </c>
      <c r="K30">
        <f>'Fitted mu'!K30*Exp!K30</f>
        <v>3189.502943089265</v>
      </c>
      <c r="L30">
        <f>'Fitted mu'!L30*Exp!L30</f>
        <v>3199.119605390931</v>
      </c>
      <c r="M30">
        <f>'Fitted mu'!M30*Exp!M30</f>
        <v>3199.808546471072</v>
      </c>
      <c r="N30">
        <f>'Fitted mu'!N30*Exp!N30</f>
        <v>3181.135745403608</v>
      </c>
      <c r="O30">
        <f>'Fitted mu'!O30*Exp!O30</f>
        <v>3167.537787312212</v>
      </c>
      <c r="P30">
        <f>'Fitted mu'!P30*Exp!P30</f>
        <v>3168.5999634526206</v>
      </c>
      <c r="Q30">
        <f>'Fitted mu'!Q30*Exp!Q30</f>
        <v>3169.567455284928</v>
      </c>
      <c r="R30">
        <f>'Fitted mu'!R30*Exp!R30</f>
        <v>3199.748819197021</v>
      </c>
      <c r="S30">
        <f>'Fitted mu'!S30*Exp!S30</f>
        <v>3180.811171266846</v>
      </c>
      <c r="T30">
        <f>'Fitted mu'!T30*Exp!T30</f>
        <v>3181.5579364956525</v>
      </c>
      <c r="U30">
        <f>'Fitted mu'!U30*Exp!U30</f>
        <v>3232.645242718867</v>
      </c>
      <c r="V30">
        <f>'Fitted mu'!V30*Exp!V30</f>
        <v>3283.5112944729026</v>
      </c>
      <c r="W30">
        <f>'Fitted mu'!W30*Exp!W30</f>
        <v>3268.749890918282</v>
      </c>
      <c r="X30">
        <f>'Fitted mu'!X30*Exp!X30</f>
        <v>3273.016417552753</v>
      </c>
      <c r="Y30">
        <f>'Fitted mu'!Y30*Exp!Y30</f>
        <v>3340.7834625671553</v>
      </c>
      <c r="Z30">
        <f>'Fitted mu'!Z30*Exp!Z30</f>
        <v>3391.346737683552</v>
      </c>
      <c r="AA30">
        <f>'Fitted mu'!AA30*Exp!AA30</f>
        <v>3458.8191496577047</v>
      </c>
      <c r="AB30">
        <f>'Fitted mu'!AB30*Exp!AB30</f>
        <v>3643.4207117555143</v>
      </c>
      <c r="AC30">
        <f>'Fitted mu'!AC30*Exp!AC30</f>
        <v>4122.248373528367</v>
      </c>
      <c r="AD30">
        <f>'Fitted mu'!AD30*Exp!AD30</f>
        <v>4379.771783409111</v>
      </c>
      <c r="AE30">
        <f>'Fitted mu'!AE30*Exp!AE30</f>
        <v>4606.676577819062</v>
      </c>
      <c r="AF30">
        <f>'Fitted mu'!AF30*Exp!AF30</f>
        <v>4858.454482246984</v>
      </c>
      <c r="AG30">
        <f>'Fitted mu'!AG30*Exp!AG30</f>
        <v>5091.702658398777</v>
      </c>
      <c r="AH30">
        <f>'Fitted mu'!AH30*Exp!AH30</f>
        <v>5054.711505062548</v>
      </c>
      <c r="AI30">
        <f>'Fitted mu'!AI30*Exp!AI30</f>
        <v>5250.480057533201</v>
      </c>
      <c r="AJ30">
        <f>'Fitted mu'!AJ30*Exp!AJ30</f>
        <v>5493.132796416069</v>
      </c>
      <c r="AK30">
        <f>'Fitted mu'!AK30*Exp!AK30</f>
        <v>5742.080434999224</v>
      </c>
      <c r="AL30">
        <f>'Fitted mu'!AL30*Exp!AL30</f>
        <v>5945.18871970649</v>
      </c>
      <c r="AM30">
        <f>'Fitted mu'!AM30*Exp!AM30</f>
        <v>5800.591885043495</v>
      </c>
      <c r="AN30">
        <f>'Fitted mu'!AN30*Exp!AN30</f>
        <v>5953.904413332007</v>
      </c>
      <c r="AO30">
        <f>'Fitted mu'!AO30*Exp!AO30</f>
        <v>6170.69343606695</v>
      </c>
      <c r="AP30">
        <f>'Fitted mu'!AP30*Exp!AP30</f>
        <v>6461.70227357155</v>
      </c>
      <c r="AQ30">
        <f>'Fitted mu'!AQ30*Exp!AQ30</f>
        <v>6519.887558994416</v>
      </c>
      <c r="AR30">
        <f>'Fitted mu'!AR30*Exp!AR30</f>
        <v>5946.610235053046</v>
      </c>
    </row>
    <row r="31" spans="1:44" ht="12.75">
      <c r="A31" s="1">
        <v>89</v>
      </c>
      <c r="B31">
        <f>'Fitted mu'!B31*Exp!B31</f>
        <v>2247.448970231001</v>
      </c>
      <c r="C31">
        <f>'Fitted mu'!C31*Exp!C31</f>
        <v>2324.548766793021</v>
      </c>
      <c r="D31">
        <f>'Fitted mu'!D31*Exp!D31</f>
        <v>2380.8456407589288</v>
      </c>
      <c r="E31">
        <f>'Fitted mu'!E31*Exp!E31</f>
        <v>2440.6119653479086</v>
      </c>
      <c r="F31">
        <f>'Fitted mu'!F31*Exp!F31</f>
        <v>2526.8613729142285</v>
      </c>
      <c r="G31">
        <f>'Fitted mu'!G31*Exp!G31</f>
        <v>2556.2757897807205</v>
      </c>
      <c r="H31">
        <f>'Fitted mu'!H31*Exp!H31</f>
        <v>2562.861397599674</v>
      </c>
      <c r="I31">
        <f>'Fitted mu'!I31*Exp!I31</f>
        <v>2591.110750130858</v>
      </c>
      <c r="J31">
        <f>'Fitted mu'!J31*Exp!J31</f>
        <v>2632.8332513389378</v>
      </c>
      <c r="K31">
        <f>'Fitted mu'!K31*Exp!K31</f>
        <v>2672.619860283605</v>
      </c>
      <c r="L31">
        <f>'Fitted mu'!L31*Exp!L31</f>
        <v>2694.654569028213</v>
      </c>
      <c r="M31">
        <f>'Fitted mu'!M31*Exp!M31</f>
        <v>2689.9948369204167</v>
      </c>
      <c r="N31">
        <f>'Fitted mu'!N31*Exp!N31</f>
        <v>2679.7795891472474</v>
      </c>
      <c r="O31">
        <f>'Fitted mu'!O31*Exp!O31</f>
        <v>2671.8952485709838</v>
      </c>
      <c r="P31">
        <f>'Fitted mu'!P31*Exp!P31</f>
        <v>2659.234520470416</v>
      </c>
      <c r="Q31">
        <f>'Fitted mu'!Q31*Exp!Q31</f>
        <v>2637.287512940123</v>
      </c>
      <c r="R31">
        <f>'Fitted mu'!R31*Exp!R31</f>
        <v>2658.171031152755</v>
      </c>
      <c r="S31">
        <f>'Fitted mu'!S31*Exp!S31</f>
        <v>2721.3605608322073</v>
      </c>
      <c r="T31">
        <f>'Fitted mu'!T31*Exp!T31</f>
        <v>2692.3311180296023</v>
      </c>
      <c r="U31">
        <f>'Fitted mu'!U31*Exp!U31</f>
        <v>2694.245746477863</v>
      </c>
      <c r="V31">
        <f>'Fitted mu'!V31*Exp!V31</f>
        <v>2751.6873775713525</v>
      </c>
      <c r="W31">
        <f>'Fitted mu'!W31*Exp!W31</f>
        <v>2793.3643813732797</v>
      </c>
      <c r="X31">
        <f>'Fitted mu'!X31*Exp!X31</f>
        <v>2781.3873456184156</v>
      </c>
      <c r="Y31">
        <f>'Fitted mu'!Y31*Exp!Y31</f>
        <v>2808.9566549049005</v>
      </c>
      <c r="Z31">
        <f>'Fitted mu'!Z31*Exp!Z31</f>
        <v>2855.9322499690998</v>
      </c>
      <c r="AA31">
        <f>'Fitted mu'!AA31*Exp!AA31</f>
        <v>2880.82336989363</v>
      </c>
      <c r="AB31">
        <f>'Fitted mu'!AB31*Exp!AB31</f>
        <v>2975.08958761935</v>
      </c>
      <c r="AC31">
        <f>'Fitted mu'!AC31*Exp!AC31</f>
        <v>3160.493253581982</v>
      </c>
      <c r="AD31">
        <f>'Fitted mu'!AD31*Exp!AD31</f>
        <v>3566.140642457151</v>
      </c>
      <c r="AE31">
        <f>'Fitted mu'!AE31*Exp!AE31</f>
        <v>3806.3512610750668</v>
      </c>
      <c r="AF31">
        <f>'Fitted mu'!AF31*Exp!AF31</f>
        <v>4017.5276209809667</v>
      </c>
      <c r="AG31">
        <f>'Fitted mu'!AG31*Exp!AG31</f>
        <v>4242.249567182546</v>
      </c>
      <c r="AH31">
        <f>'Fitted mu'!AH31*Exp!AH31</f>
        <v>4441.914711987396</v>
      </c>
      <c r="AI31">
        <f>'Fitted mu'!AI31*Exp!AI31</f>
        <v>4410.338306668502</v>
      </c>
      <c r="AJ31">
        <f>'Fitted mu'!AJ31*Exp!AJ31</f>
        <v>4604.577613778353</v>
      </c>
      <c r="AK31">
        <f>'Fitted mu'!AK31*Exp!AK31</f>
        <v>4821.011742139194</v>
      </c>
      <c r="AL31">
        <f>'Fitted mu'!AL31*Exp!AL31</f>
        <v>5059.266344708223</v>
      </c>
      <c r="AM31">
        <f>'Fitted mu'!AM31*Exp!AM31</f>
        <v>5256.94552687232</v>
      </c>
      <c r="AN31">
        <f>'Fitted mu'!AN31*Exp!AN31</f>
        <v>5136.6215936963</v>
      </c>
      <c r="AO31">
        <f>'Fitted mu'!AO31*Exp!AO31</f>
        <v>5307.309368483684</v>
      </c>
      <c r="AP31">
        <f>'Fitted mu'!AP31*Exp!AP31</f>
        <v>5540.148444315301</v>
      </c>
      <c r="AQ31">
        <f>'Fitted mu'!AQ31*Exp!AQ31</f>
        <v>5811.979728663082</v>
      </c>
      <c r="AR31">
        <f>'Fitted mu'!AR31*Exp!AR31</f>
        <v>5860.450341873595</v>
      </c>
    </row>
    <row r="32" spans="1:44" ht="12.75">
      <c r="A32" s="1">
        <v>90</v>
      </c>
      <c r="B32">
        <f>'Fitted mu'!B32*Exp!B32</f>
        <v>1732.7791253391374</v>
      </c>
      <c r="C32">
        <f>'Fitted mu'!C32*Exp!C32</f>
        <v>1793.1244573275246</v>
      </c>
      <c r="D32">
        <f>'Fitted mu'!D32*Exp!D32</f>
        <v>1847.3944167656784</v>
      </c>
      <c r="E32">
        <f>'Fitted mu'!E32*Exp!E32</f>
        <v>1917.9450580901394</v>
      </c>
      <c r="F32">
        <f>'Fitted mu'!F32*Exp!F32</f>
        <v>1998.753816127443</v>
      </c>
      <c r="G32">
        <f>'Fitted mu'!G32*Exp!G32</f>
        <v>2043.7306839572482</v>
      </c>
      <c r="H32">
        <f>'Fitted mu'!H32*Exp!H32</f>
        <v>2079.730836559956</v>
      </c>
      <c r="I32">
        <f>'Fitted mu'!I32*Exp!I32</f>
        <v>2092.5368461717053</v>
      </c>
      <c r="J32">
        <f>'Fitted mu'!J32*Exp!J32</f>
        <v>2117.8350699948774</v>
      </c>
      <c r="K32">
        <f>'Fitted mu'!K32*Exp!K32</f>
        <v>2168.8561519212953</v>
      </c>
      <c r="L32">
        <f>'Fitted mu'!L32*Exp!L32</f>
        <v>2205.0318739195045</v>
      </c>
      <c r="M32">
        <f>'Fitted mu'!M32*Exp!M32</f>
        <v>2226.260356374988</v>
      </c>
      <c r="N32">
        <f>'Fitted mu'!N32*Exp!N32</f>
        <v>2219.516483506156</v>
      </c>
      <c r="O32">
        <f>'Fitted mu'!O32*Exp!O32</f>
        <v>2208.08917134768</v>
      </c>
      <c r="P32">
        <f>'Fitted mu'!P32*Exp!P32</f>
        <v>2191.3523737195405</v>
      </c>
      <c r="Q32">
        <f>'Fitted mu'!Q32*Exp!Q32</f>
        <v>2169.041091871097</v>
      </c>
      <c r="R32">
        <f>'Fitted mu'!R32*Exp!R32</f>
        <v>2166.8050852856168</v>
      </c>
      <c r="S32">
        <f>'Fitted mu'!S32*Exp!S32</f>
        <v>2207.859699382556</v>
      </c>
      <c r="T32">
        <f>'Fitted mu'!T32*Exp!T32</f>
        <v>2251.724795482817</v>
      </c>
      <c r="U32">
        <f>'Fitted mu'!U32*Exp!U32</f>
        <v>2233.8833188643102</v>
      </c>
      <c r="V32">
        <f>'Fitted mu'!V32*Exp!V32</f>
        <v>2248.4745333549918</v>
      </c>
      <c r="W32">
        <f>'Fitted mu'!W32*Exp!W32</f>
        <v>2302.9508350826604</v>
      </c>
      <c r="X32">
        <f>'Fitted mu'!X32*Exp!X32</f>
        <v>2343.565564513749</v>
      </c>
      <c r="Y32">
        <f>'Fitted mu'!Y32*Exp!Y32</f>
        <v>2340.5612993242366</v>
      </c>
      <c r="Z32">
        <f>'Fitted mu'!Z32*Exp!Z32</f>
        <v>2352.520186772528</v>
      </c>
      <c r="AA32">
        <f>'Fitted mu'!AA32*Exp!AA32</f>
        <v>2382.1244153772186</v>
      </c>
      <c r="AB32">
        <f>'Fitted mu'!AB32*Exp!AB32</f>
        <v>2429.0192641394137</v>
      </c>
      <c r="AC32">
        <f>'Fitted mu'!AC32*Exp!AC32</f>
        <v>2527.093333888184</v>
      </c>
      <c r="AD32">
        <f>'Fitted mu'!AD32*Exp!AD32</f>
        <v>2674.7335712920485</v>
      </c>
      <c r="AE32">
        <f>'Fitted mu'!AE32*Exp!AE32</f>
        <v>3040.9466835129356</v>
      </c>
      <c r="AF32">
        <f>'Fitted mu'!AF32*Exp!AF32</f>
        <v>3257.1892356613184</v>
      </c>
      <c r="AG32">
        <f>'Fitted mu'!AG32*Exp!AG32</f>
        <v>3437.91986187042</v>
      </c>
      <c r="AH32">
        <f>'Fitted mu'!AH32*Exp!AH32</f>
        <v>3623.9962199874512</v>
      </c>
      <c r="AI32">
        <f>'Fitted mu'!AI32*Exp!AI32</f>
        <v>3796.074445118246</v>
      </c>
      <c r="AJ32">
        <f>'Fitted mu'!AJ32*Exp!AJ32</f>
        <v>3785.1230345171693</v>
      </c>
      <c r="AK32">
        <f>'Fitted mu'!AK32*Exp!AK32</f>
        <v>3951.9890662211415</v>
      </c>
      <c r="AL32">
        <f>'Fitted mu'!AL32*Exp!AL32</f>
        <v>4155.840305025443</v>
      </c>
      <c r="AM32">
        <f>'Fitted mu'!AM32*Exp!AM32</f>
        <v>4372.008969607786</v>
      </c>
      <c r="AN32">
        <f>'Fitted mu'!AN32*Exp!AN32</f>
        <v>4552.250718488644</v>
      </c>
      <c r="AO32">
        <f>'Fitted mu'!AO32*Exp!AO32</f>
        <v>4482.496693614654</v>
      </c>
      <c r="AP32">
        <f>'Fitted mu'!AP32*Exp!AP32</f>
        <v>4670.9938629660255</v>
      </c>
      <c r="AQ32">
        <f>'Fitted mu'!AQ32*Exp!AQ32</f>
        <v>4890.188390911037</v>
      </c>
      <c r="AR32">
        <f>'Fitted mu'!AR32*Exp!AR32</f>
        <v>5137.782853025087</v>
      </c>
    </row>
    <row r="33" spans="1:44" ht="12.75">
      <c r="A33" s="1">
        <v>91</v>
      </c>
      <c r="B33">
        <f>'Fitted mu'!B33*Exp!B33</f>
        <v>1313.163382418717</v>
      </c>
      <c r="C33">
        <f>'Fitted mu'!C33*Exp!C33</f>
        <v>1363.3940002506545</v>
      </c>
      <c r="D33">
        <f>'Fitted mu'!D33*Exp!D33</f>
        <v>1402.2068222064806</v>
      </c>
      <c r="E33">
        <f>'Fitted mu'!E33*Exp!E33</f>
        <v>1476.702233502419</v>
      </c>
      <c r="F33">
        <f>'Fitted mu'!F33*Exp!F33</f>
        <v>1562.844220320372</v>
      </c>
      <c r="G33">
        <f>'Fitted mu'!G33*Exp!G33</f>
        <v>1596.4788893570824</v>
      </c>
      <c r="H33">
        <f>'Fitted mu'!H33*Exp!H33</f>
        <v>1642.6045640645186</v>
      </c>
      <c r="I33">
        <f>'Fitted mu'!I33*Exp!I33</f>
        <v>1672.0893170426557</v>
      </c>
      <c r="J33">
        <f>'Fitted mu'!J33*Exp!J33</f>
        <v>1671.4278695852058</v>
      </c>
      <c r="K33">
        <f>'Fitted mu'!K33*Exp!K33</f>
        <v>1714.7780133551364</v>
      </c>
      <c r="L33">
        <f>'Fitted mu'!L33*Exp!L33</f>
        <v>1758.27786240417</v>
      </c>
      <c r="M33">
        <f>'Fitted mu'!M33*Exp!M33</f>
        <v>1783.3584256674785</v>
      </c>
      <c r="N33">
        <f>'Fitted mu'!N33*Exp!N33</f>
        <v>1797.8707252079269</v>
      </c>
      <c r="O33">
        <f>'Fitted mu'!O33*Exp!O33</f>
        <v>1783.2343452488067</v>
      </c>
      <c r="P33">
        <f>'Fitted mu'!P33*Exp!P33</f>
        <v>1776.5534242150927</v>
      </c>
      <c r="Q33">
        <f>'Fitted mu'!Q33*Exp!Q33</f>
        <v>1760.7057245826654</v>
      </c>
      <c r="R33">
        <f>'Fitted mu'!R33*Exp!R33</f>
        <v>1745.0762689164599</v>
      </c>
      <c r="S33">
        <f>'Fitted mu'!S33*Exp!S33</f>
        <v>1763.4927312748382</v>
      </c>
      <c r="T33">
        <f>'Fitted mu'!T33*Exp!T33</f>
        <v>1792.081095602333</v>
      </c>
      <c r="U33">
        <f>'Fitted mu'!U33*Exp!U33</f>
        <v>1829.6990204710066</v>
      </c>
      <c r="V33">
        <f>'Fitted mu'!V33*Exp!V33</f>
        <v>1832.8273864041216</v>
      </c>
      <c r="W33">
        <f>'Fitted mu'!W33*Exp!W33</f>
        <v>1854.3463592272235</v>
      </c>
      <c r="X33">
        <f>'Fitted mu'!X33*Exp!X33</f>
        <v>1898.8201372315502</v>
      </c>
      <c r="Y33">
        <f>'Fitted mu'!Y33*Exp!Y33</f>
        <v>1934.1095489393383</v>
      </c>
      <c r="Z33">
        <f>'Fitted mu'!Z33*Exp!Z33</f>
        <v>1920.6650055597756</v>
      </c>
      <c r="AA33">
        <f>'Fitted mu'!AA33*Exp!AA33</f>
        <v>1926.6986178613022</v>
      </c>
      <c r="AB33">
        <f>'Fitted mu'!AB33*Exp!AB33</f>
        <v>1975.6984086403463</v>
      </c>
      <c r="AC33">
        <f>'Fitted mu'!AC33*Exp!AC33</f>
        <v>2033.5544123802354</v>
      </c>
      <c r="AD33">
        <f>'Fitted mu'!AD33*Exp!AD33</f>
        <v>2105.43185446581</v>
      </c>
      <c r="AE33">
        <f>'Fitted mu'!AE33*Exp!AE33</f>
        <v>2227.775390495019</v>
      </c>
      <c r="AF33">
        <f>'Fitted mu'!AF33*Exp!AF33</f>
        <v>2556.8818929823747</v>
      </c>
      <c r="AG33">
        <f>'Fitted mu'!AG33*Exp!AG33</f>
        <v>2747.2313003253603</v>
      </c>
      <c r="AH33">
        <f>'Fitted mu'!AH33*Exp!AH33</f>
        <v>2884.9652814904143</v>
      </c>
      <c r="AI33">
        <f>'Fitted mu'!AI33*Exp!AI33</f>
        <v>3047.937925302128</v>
      </c>
      <c r="AJ33">
        <f>'Fitted mu'!AJ33*Exp!AJ33</f>
        <v>3201.7284355989077</v>
      </c>
      <c r="AK33">
        <f>'Fitted mu'!AK33*Exp!AK33</f>
        <v>3186.1033910644546</v>
      </c>
      <c r="AL33">
        <f>'Fitted mu'!AL33*Exp!AL33</f>
        <v>3342.9835528199937</v>
      </c>
      <c r="AM33">
        <f>'Fitted mu'!AM33*Exp!AM33</f>
        <v>3518.3080562149576</v>
      </c>
      <c r="AN33">
        <f>'Fitted mu'!AN33*Exp!AN33</f>
        <v>3709.7915515111217</v>
      </c>
      <c r="AO33">
        <f>'Fitted mu'!AO33*Exp!AO33</f>
        <v>3893.1051443327938</v>
      </c>
      <c r="AP33">
        <f>'Fitted mu'!AP33*Exp!AP33</f>
        <v>3873.1883664306993</v>
      </c>
      <c r="AQ33">
        <f>'Fitted mu'!AQ33*Exp!AQ33</f>
        <v>4055.436112141336</v>
      </c>
      <c r="AR33">
        <f>'Fitted mu'!AR33*Exp!AR33</f>
        <v>4246.1675383914135</v>
      </c>
    </row>
    <row r="34" spans="1:44" ht="12.75">
      <c r="A34" s="1">
        <v>92</v>
      </c>
      <c r="B34">
        <f>'Fitted mu'!B34*Exp!B34</f>
        <v>964.7479124641098</v>
      </c>
      <c r="C34">
        <f>'Fitted mu'!C34*Exp!C34</f>
        <v>1001.345531120638</v>
      </c>
      <c r="D34">
        <f>'Fitted mu'!D34*Exp!D34</f>
        <v>1026.6354718008906</v>
      </c>
      <c r="E34">
        <f>'Fitted mu'!E34*Exp!E34</f>
        <v>1088.3770890050275</v>
      </c>
      <c r="F34">
        <f>'Fitted mu'!F34*Exp!F34</f>
        <v>1173.9217109518513</v>
      </c>
      <c r="G34">
        <f>'Fitted mu'!G34*Exp!G34</f>
        <v>1217.7677060595502</v>
      </c>
      <c r="H34">
        <f>'Fitted mu'!H34*Exp!H34</f>
        <v>1251.855909772937</v>
      </c>
      <c r="I34">
        <f>'Fitted mu'!I34*Exp!I34</f>
        <v>1287.8088072921478</v>
      </c>
      <c r="J34">
        <f>'Fitted mu'!J34*Exp!J34</f>
        <v>1298.2095332438853</v>
      </c>
      <c r="K34">
        <f>'Fitted mu'!K34*Exp!K34</f>
        <v>1323.6317097197436</v>
      </c>
      <c r="L34">
        <f>'Fitted mu'!L34*Exp!L34</f>
        <v>1357.9579944986328</v>
      </c>
      <c r="M34">
        <f>'Fitted mu'!M34*Exp!M34</f>
        <v>1376.503922854932</v>
      </c>
      <c r="N34">
        <f>'Fitted mu'!N34*Exp!N34</f>
        <v>1401.3726024166128</v>
      </c>
      <c r="O34">
        <f>'Fitted mu'!O34*Exp!O34</f>
        <v>1413.4155958399206</v>
      </c>
      <c r="P34">
        <f>'Fitted mu'!P34*Exp!P34</f>
        <v>1404.665298235152</v>
      </c>
      <c r="Q34">
        <f>'Fitted mu'!Q34*Exp!Q34</f>
        <v>1393.8953941353716</v>
      </c>
      <c r="R34">
        <f>'Fitted mu'!R34*Exp!R34</f>
        <v>1384.6475977587809</v>
      </c>
      <c r="S34">
        <f>'Fitted mu'!S34*Exp!S34</f>
        <v>1387.5661221526127</v>
      </c>
      <c r="T34">
        <f>'Fitted mu'!T34*Exp!T34</f>
        <v>1394.8675293562353</v>
      </c>
      <c r="U34">
        <f>'Fitted mu'!U34*Exp!U34</f>
        <v>1426.7085809198772</v>
      </c>
      <c r="V34">
        <f>'Fitted mu'!V34*Exp!V34</f>
        <v>1469.698142111641</v>
      </c>
      <c r="W34">
        <f>'Fitted mu'!W34*Exp!W34</f>
        <v>1470.5533763267802</v>
      </c>
      <c r="X34">
        <f>'Fitted mu'!X34*Exp!X34</f>
        <v>1489.7423976821965</v>
      </c>
      <c r="Y34">
        <f>'Fitted mu'!Y34*Exp!Y34</f>
        <v>1532.8446172854376</v>
      </c>
      <c r="Z34">
        <f>'Fitted mu'!Z34*Exp!Z34</f>
        <v>1552.787973317516</v>
      </c>
      <c r="AA34">
        <f>'Fitted mu'!AA34*Exp!AA34</f>
        <v>1537.080604172444</v>
      </c>
      <c r="AB34">
        <f>'Fitted mu'!AB34*Exp!AB34</f>
        <v>1569.3219749393438</v>
      </c>
      <c r="AC34">
        <f>'Fitted mu'!AC34*Exp!AC34</f>
        <v>1622.6576420735933</v>
      </c>
      <c r="AD34">
        <f>'Fitted mu'!AD34*Exp!AD34</f>
        <v>1656.4275225910133</v>
      </c>
      <c r="AE34">
        <f>'Fitted mu'!AE34*Exp!AE34</f>
        <v>1710.8938121640556</v>
      </c>
      <c r="AF34">
        <f>'Fitted mu'!AF34*Exp!AF34</f>
        <v>1826.64623404524</v>
      </c>
      <c r="AG34">
        <f>'Fitted mu'!AG34*Exp!AG34</f>
        <v>2115.13916181913</v>
      </c>
      <c r="AH34">
        <f>'Fitted mu'!AH34*Exp!AH34</f>
        <v>2258.08875083882</v>
      </c>
      <c r="AI34">
        <f>'Fitted mu'!AI34*Exp!AI34</f>
        <v>2374.990222766583</v>
      </c>
      <c r="AJ34">
        <f>'Fitted mu'!AJ34*Exp!AJ34</f>
        <v>2510.86911041428</v>
      </c>
      <c r="AK34">
        <f>'Fitted mu'!AK34*Exp!AK34</f>
        <v>2628.303480939545</v>
      </c>
      <c r="AL34">
        <f>'Fitted mu'!AL34*Exp!AL34</f>
        <v>2627.363879146839</v>
      </c>
      <c r="AM34">
        <f>'Fitted mu'!AM34*Exp!AM34</f>
        <v>2762.742147347857</v>
      </c>
      <c r="AN34">
        <f>'Fitted mu'!AN34*Exp!AN34</f>
        <v>2922.9240921799733</v>
      </c>
      <c r="AO34">
        <f>'Fitted mu'!AO34*Exp!AO34</f>
        <v>3106.7146081986484</v>
      </c>
      <c r="AP34">
        <f>'Fitted mu'!AP34*Exp!AP34</f>
        <v>3285.329949243924</v>
      </c>
      <c r="AQ34">
        <f>'Fitted mu'!AQ34*Exp!AQ34</f>
        <v>3284.777202004763</v>
      </c>
      <c r="AR34">
        <f>'Fitted mu'!AR34*Exp!AR34</f>
        <v>3443.2650432795936</v>
      </c>
    </row>
    <row r="35" spans="1:44" ht="12.75">
      <c r="A35" s="1">
        <v>93</v>
      </c>
      <c r="B35">
        <f>'Fitted mu'!B35*Exp!B35</f>
        <v>691.5919797680617</v>
      </c>
      <c r="C35">
        <f>'Fitted mu'!C35*Exp!C35</f>
        <v>711.0600067414177</v>
      </c>
      <c r="D35">
        <f>'Fitted mu'!D35*Exp!D35</f>
        <v>730.6969045048553</v>
      </c>
      <c r="E35">
        <f>'Fitted mu'!E35*Exp!E35</f>
        <v>767.9398654546843</v>
      </c>
      <c r="F35">
        <f>'Fitted mu'!F35*Exp!F35</f>
        <v>831.7371254996383</v>
      </c>
      <c r="G35">
        <f>'Fitted mu'!G35*Exp!G35</f>
        <v>885.9417898410892</v>
      </c>
      <c r="H35">
        <f>'Fitted mu'!H35*Exp!H35</f>
        <v>924.9233851347387</v>
      </c>
      <c r="I35">
        <f>'Fitted mu'!I35*Exp!I35</f>
        <v>957.7991842794551</v>
      </c>
      <c r="J35">
        <f>'Fitted mu'!J35*Exp!J35</f>
        <v>981.2626272826838</v>
      </c>
      <c r="K35">
        <f>'Fitted mu'!K35*Exp!K35</f>
        <v>1002.0870630492279</v>
      </c>
      <c r="L35">
        <f>'Fitted mu'!L35*Exp!L35</f>
        <v>1028.9314545057953</v>
      </c>
      <c r="M35">
        <f>'Fitted mu'!M35*Exp!M35</f>
        <v>1046.168290992968</v>
      </c>
      <c r="N35">
        <f>'Fitted mu'!N35*Exp!N35</f>
        <v>1054.532039826512</v>
      </c>
      <c r="O35">
        <f>'Fitted mu'!O35*Exp!O35</f>
        <v>1076.3415439959772</v>
      </c>
      <c r="P35">
        <f>'Fitted mu'!P35*Exp!P35</f>
        <v>1083.153261958587</v>
      </c>
      <c r="Q35">
        <f>'Fitted mu'!Q35*Exp!Q35</f>
        <v>1067.1402316626918</v>
      </c>
      <c r="R35">
        <f>'Fitted mu'!R35*Exp!R35</f>
        <v>1065.5379219570505</v>
      </c>
      <c r="S35">
        <f>'Fitted mu'!S35*Exp!S35</f>
        <v>1070.6722401411005</v>
      </c>
      <c r="T35">
        <f>'Fitted mu'!T35*Exp!T35</f>
        <v>1069.0593394391506</v>
      </c>
      <c r="U35">
        <f>'Fitted mu'!U35*Exp!U35</f>
        <v>1083.8103109519338</v>
      </c>
      <c r="V35">
        <f>'Fitted mu'!V35*Exp!V35</f>
        <v>1115.2736853846172</v>
      </c>
      <c r="W35">
        <f>'Fitted mu'!W35*Exp!W35</f>
        <v>1146.757432703747</v>
      </c>
      <c r="X35">
        <f>'Fitted mu'!X35*Exp!X35</f>
        <v>1153.010684159104</v>
      </c>
      <c r="Y35">
        <f>'Fitted mu'!Y35*Exp!Y35</f>
        <v>1176.6515704948915</v>
      </c>
      <c r="Z35">
        <f>'Fitted mu'!Z35*Exp!Z35</f>
        <v>1204.70729616883</v>
      </c>
      <c r="AA35">
        <f>'Fitted mu'!AA35*Exp!AA35</f>
        <v>1216.0478726768015</v>
      </c>
      <c r="AB35">
        <f>'Fitted mu'!AB35*Exp!AB35</f>
        <v>1225.0457790445128</v>
      </c>
      <c r="AC35">
        <f>'Fitted mu'!AC35*Exp!AC35</f>
        <v>1257.192662643399</v>
      </c>
      <c r="AD35">
        <f>'Fitted mu'!AD35*Exp!AD35</f>
        <v>1285.9614817655854</v>
      </c>
      <c r="AE35">
        <f>'Fitted mu'!AE35*Exp!AE35</f>
        <v>1317.3241235651067</v>
      </c>
      <c r="AF35">
        <f>'Fitted mu'!AF35*Exp!AF35</f>
        <v>1366.1655444527075</v>
      </c>
      <c r="AG35">
        <f>'Fitted mu'!AG35*Exp!AG35</f>
        <v>1461.554087411204</v>
      </c>
      <c r="AH35">
        <f>'Fitted mu'!AH35*Exp!AH35</f>
        <v>1684.6459062025951</v>
      </c>
      <c r="AI35">
        <f>'Fitted mu'!AI35*Exp!AI35</f>
        <v>1800.8731157062994</v>
      </c>
      <c r="AJ35">
        <f>'Fitted mu'!AJ35*Exp!AJ35</f>
        <v>1901.288749537219</v>
      </c>
      <c r="AK35">
        <f>'Fitted mu'!AK35*Exp!AK35</f>
        <v>2000.8130142113487</v>
      </c>
      <c r="AL35">
        <f>'Fitted mu'!AL35*Exp!AL35</f>
        <v>2108.654423416372</v>
      </c>
      <c r="AM35">
        <f>'Fitted mu'!AM35*Exp!AM35</f>
        <v>2117.059311031126</v>
      </c>
      <c r="AN35">
        <f>'Fitted mu'!AN35*Exp!AN35</f>
        <v>2235.0581506792123</v>
      </c>
      <c r="AO35">
        <f>'Fitted mu'!AO35*Exp!AO35</f>
        <v>2382.1800765271414</v>
      </c>
      <c r="AP35">
        <f>'Fitted mu'!AP35*Exp!AP35</f>
        <v>2553.9531200452275</v>
      </c>
      <c r="AQ35">
        <f>'Fitted mu'!AQ35*Exp!AQ35</f>
        <v>2714.492839937353</v>
      </c>
      <c r="AR35">
        <f>'Fitted mu'!AR35*Exp!AR35</f>
        <v>2711.484933411691</v>
      </c>
    </row>
    <row r="36" spans="1:44" ht="12.75">
      <c r="A36" s="1">
        <v>94</v>
      </c>
      <c r="B36">
        <f>'Fitted mu'!B36*Exp!B36</f>
        <v>471.17108511133097</v>
      </c>
      <c r="C36">
        <f>'Fitted mu'!C36*Exp!C36</f>
        <v>501.661549326758</v>
      </c>
      <c r="D36">
        <f>'Fitted mu'!D36*Exp!D36</f>
        <v>510.95358553625346</v>
      </c>
      <c r="E36">
        <f>'Fitted mu'!E36*Exp!E36</f>
        <v>536.7570251959844</v>
      </c>
      <c r="F36">
        <f>'Fitted mu'!F36*Exp!F36</f>
        <v>578.2816041907541</v>
      </c>
      <c r="G36">
        <f>'Fitted mu'!G36*Exp!G36</f>
        <v>617.7641923132238</v>
      </c>
      <c r="H36">
        <f>'Fitted mu'!H36*Exp!H36</f>
        <v>659.5856355140252</v>
      </c>
      <c r="I36">
        <f>'Fitted mu'!I36*Exp!I36</f>
        <v>685.7255571102074</v>
      </c>
      <c r="J36">
        <f>'Fitted mu'!J36*Exp!J36</f>
        <v>712.453691298561</v>
      </c>
      <c r="K36">
        <f>'Fitted mu'!K36*Exp!K36</f>
        <v>739.5669041337167</v>
      </c>
      <c r="L36">
        <f>'Fitted mu'!L36*Exp!L36</f>
        <v>758.3827621919501</v>
      </c>
      <c r="M36">
        <f>'Fitted mu'!M36*Exp!M36</f>
        <v>776.6317706408806</v>
      </c>
      <c r="N36">
        <f>'Fitted mu'!N36*Exp!N36</f>
        <v>777.4870702132106</v>
      </c>
      <c r="O36">
        <f>'Fitted mu'!O36*Exp!O36</f>
        <v>787.7150260692825</v>
      </c>
      <c r="P36">
        <f>'Fitted mu'!P36*Exp!P36</f>
        <v>806.7836870527253</v>
      </c>
      <c r="Q36">
        <f>'Fitted mu'!Q36*Exp!Q36</f>
        <v>805.6975938902775</v>
      </c>
      <c r="R36">
        <f>'Fitted mu'!R36*Exp!R36</f>
        <v>795.7656874390021</v>
      </c>
      <c r="S36">
        <f>'Fitted mu'!S36*Exp!S36</f>
        <v>806.0964965489441</v>
      </c>
      <c r="T36">
        <f>'Fitted mu'!T36*Exp!T36</f>
        <v>812.2621957842523</v>
      </c>
      <c r="U36">
        <f>'Fitted mu'!U36*Exp!U36</f>
        <v>807.6823452273989</v>
      </c>
      <c r="V36">
        <f>'Fitted mu'!V36*Exp!V36</f>
        <v>821.6591770513999</v>
      </c>
      <c r="W36">
        <f>'Fitted mu'!W36*Exp!W36</f>
        <v>845.81299441671</v>
      </c>
      <c r="X36">
        <f>'Fitted mu'!X36*Exp!X36</f>
        <v>873.1716153192511</v>
      </c>
      <c r="Y36">
        <f>'Fitted mu'!Y36*Exp!Y36</f>
        <v>889.6688387842211</v>
      </c>
      <c r="Z36">
        <f>'Fitted mu'!Z36*Exp!Z36</f>
        <v>901.3480650826789</v>
      </c>
      <c r="AA36">
        <f>'Fitted mu'!AA36*Exp!AA36</f>
        <v>918.4956454136541</v>
      </c>
      <c r="AB36">
        <f>'Fitted mu'!AB36*Exp!AB36</f>
        <v>945.8907640251723</v>
      </c>
      <c r="AC36">
        <f>'Fitted mu'!AC36*Exp!AC36</f>
        <v>956.981101259459</v>
      </c>
      <c r="AD36">
        <f>'Fitted mu'!AD36*Exp!AD36</f>
        <v>974.9148871791099</v>
      </c>
      <c r="AE36">
        <f>'Fitted mu'!AE36*Exp!AE36</f>
        <v>998.9035330805882</v>
      </c>
      <c r="AF36">
        <f>'Fitted mu'!AF36*Exp!AF36</f>
        <v>1021.5535737388387</v>
      </c>
      <c r="AG36">
        <f>'Fitted mu'!AG36*Exp!AG36</f>
        <v>1059.5096499710285</v>
      </c>
      <c r="AH36">
        <f>'Fitted mu'!AH36*Exp!AH36</f>
        <v>1129.304184487921</v>
      </c>
      <c r="AI36">
        <f>'Fitted mu'!AI36*Exp!AI36</f>
        <v>1316.163128146073</v>
      </c>
      <c r="AJ36">
        <f>'Fitted mu'!AJ36*Exp!AJ36</f>
        <v>1412.1723664200395</v>
      </c>
      <c r="AK36">
        <f>'Fitted mu'!AK36*Exp!AK36</f>
        <v>1477.6846130797996</v>
      </c>
      <c r="AL36">
        <f>'Fitted mu'!AL36*Exp!AL36</f>
        <v>1568.7703350864156</v>
      </c>
      <c r="AM36">
        <f>'Fitted mu'!AM36*Exp!AM36</f>
        <v>1665.134065155646</v>
      </c>
      <c r="AN36">
        <f>'Fitted mu'!AN36*Exp!AN36</f>
        <v>1669.151568463412</v>
      </c>
      <c r="AO36">
        <f>'Fitted mu'!AO36*Exp!AO36</f>
        <v>1770.594455682021</v>
      </c>
      <c r="AP36">
        <f>'Fitted mu'!AP36*Exp!AP36</f>
        <v>1912.386632786277</v>
      </c>
      <c r="AQ36">
        <f>'Fitted mu'!AQ36*Exp!AQ36</f>
        <v>2060.362122120743</v>
      </c>
      <c r="AR36">
        <f>'Fitted mu'!AR36*Exp!AR36</f>
        <v>2193.4638091448087</v>
      </c>
    </row>
    <row r="37" spans="1:44" ht="12.75">
      <c r="A37" s="1">
        <v>95</v>
      </c>
      <c r="B37">
        <f>'Fitted mu'!B37*Exp!B37</f>
        <v>311.85139984635134</v>
      </c>
      <c r="C37">
        <f>'Fitted mu'!C37*Exp!C37</f>
        <v>329.3003483042925</v>
      </c>
      <c r="D37">
        <f>'Fitted mu'!D37*Exp!D37</f>
        <v>349.5081660780372</v>
      </c>
      <c r="E37">
        <f>'Fitted mu'!E37*Exp!E37</f>
        <v>367.40717257545344</v>
      </c>
      <c r="F37">
        <f>'Fitted mu'!F37*Exp!F37</f>
        <v>396.57951219610015</v>
      </c>
      <c r="G37">
        <f>'Fitted mu'!G37*Exp!G37</f>
        <v>421.07816162064137</v>
      </c>
      <c r="H37">
        <f>'Fitted mu'!H37*Exp!H37</f>
        <v>449.73635552014827</v>
      </c>
      <c r="I37">
        <f>'Fitted mu'!I37*Exp!I37</f>
        <v>468.3893863057832</v>
      </c>
      <c r="J37">
        <f>'Fitted mu'!J37*Exp!J37</f>
        <v>489.89600901161543</v>
      </c>
      <c r="K37">
        <f>'Fitted mu'!K37*Exp!K37</f>
        <v>523.3072298040275</v>
      </c>
      <c r="L37">
        <f>'Fitted mu'!L37*Exp!L37</f>
        <v>538.2945498470071</v>
      </c>
      <c r="M37">
        <f>'Fitted mu'!M37*Exp!M37</f>
        <v>548.3407335627024</v>
      </c>
      <c r="N37">
        <f>'Fitted mu'!N37*Exp!N37</f>
        <v>558.728846460055</v>
      </c>
      <c r="O37">
        <f>'Fitted mu'!O37*Exp!O37</f>
        <v>563.0132348669308</v>
      </c>
      <c r="P37">
        <f>'Fitted mu'!P37*Exp!P37</f>
        <v>571.8245457422864</v>
      </c>
      <c r="Q37">
        <f>'Fitted mu'!Q37*Exp!Q37</f>
        <v>585.365524997667</v>
      </c>
      <c r="R37">
        <f>'Fitted mu'!R37*Exp!R37</f>
        <v>587.4541948472546</v>
      </c>
      <c r="S37">
        <f>'Fitted mu'!S37*Exp!S37</f>
        <v>585.0508128149057</v>
      </c>
      <c r="T37">
        <f>'Fitted mu'!T37*Exp!T37</f>
        <v>590.2501624260831</v>
      </c>
      <c r="U37">
        <f>'Fitted mu'!U37*Exp!U37</f>
        <v>594.3073573778041</v>
      </c>
      <c r="V37">
        <f>'Fitted mu'!V37*Exp!V37</f>
        <v>594.6944294997041</v>
      </c>
      <c r="W37">
        <f>'Fitted mu'!W37*Exp!W37</f>
        <v>601.6596545185462</v>
      </c>
      <c r="X37">
        <f>'Fitted mu'!X37*Exp!X37</f>
        <v>621.8569047868865</v>
      </c>
      <c r="Y37">
        <f>'Fitted mu'!Y37*Exp!Y37</f>
        <v>652.3953188251688</v>
      </c>
      <c r="Z37">
        <f>'Fitted mu'!Z37*Exp!Z37</f>
        <v>663.9588365643067</v>
      </c>
      <c r="AA37">
        <f>'Fitted mu'!AA37*Exp!AA37</f>
        <v>669.4132719653519</v>
      </c>
      <c r="AB37">
        <f>'Fitted mu'!AB37*Exp!AB37</f>
        <v>692.4063239732137</v>
      </c>
      <c r="AC37">
        <f>'Fitted mu'!AC37*Exp!AC37</f>
        <v>719.9214835691884</v>
      </c>
      <c r="AD37">
        <f>'Fitted mu'!AD37*Exp!AD37</f>
        <v>727.6272645181588</v>
      </c>
      <c r="AE37">
        <f>'Fitted mu'!AE37*Exp!AE37</f>
        <v>737.084063379299</v>
      </c>
      <c r="AF37">
        <f>'Fitted mu'!AF37*Exp!AF37</f>
        <v>749.807721209387</v>
      </c>
      <c r="AG37">
        <f>'Fitted mu'!AG37*Exp!AG37</f>
        <v>771.351322199804</v>
      </c>
      <c r="AH37">
        <f>'Fitted mu'!AH37*Exp!AH37</f>
        <v>799.5790294457041</v>
      </c>
      <c r="AI37">
        <f>'Fitted mu'!AI37*Exp!AI37</f>
        <v>858.0443990926063</v>
      </c>
      <c r="AJ37">
        <f>'Fitted mu'!AJ37*Exp!AJ37</f>
        <v>1000.5365939650734</v>
      </c>
      <c r="AK37">
        <f>'Fitted mu'!AK37*Exp!AK37</f>
        <v>1063.97977795728</v>
      </c>
      <c r="AL37">
        <f>'Fitted mu'!AL37*Exp!AL37</f>
        <v>1123.6810180940226</v>
      </c>
      <c r="AM37">
        <f>'Fitted mu'!AM37*Exp!AM37</f>
        <v>1203.9017267746226</v>
      </c>
      <c r="AN37">
        <f>'Fitted mu'!AN37*Exp!AN37</f>
        <v>1276.7029087927694</v>
      </c>
      <c r="AO37">
        <f>'Fitted mu'!AO37*Exp!AO37</f>
        <v>1279.0978968097236</v>
      </c>
      <c r="AP37">
        <f>'Fitted mu'!AP37*Exp!AP37</f>
        <v>1375.1191687380058</v>
      </c>
      <c r="AQ37">
        <f>'Fitted mu'!AQ37*Exp!AQ37</f>
        <v>1495.7799706565715</v>
      </c>
      <c r="AR37">
        <f>'Fitted mu'!AR37*Exp!AR37</f>
        <v>1618.5944606970024</v>
      </c>
    </row>
    <row r="38" spans="1:44" ht="12.75">
      <c r="A38" s="1">
        <v>96</v>
      </c>
      <c r="B38">
        <f>'Fitted mu'!B38*Exp!B38</f>
        <v>205.453588420343</v>
      </c>
      <c r="C38">
        <f>'Fitted mu'!C38*Exp!C38</f>
        <v>207.80359875441877</v>
      </c>
      <c r="D38">
        <f>'Fitted mu'!D38*Exp!D38</f>
        <v>220.63217073407452</v>
      </c>
      <c r="E38">
        <f>'Fitted mu'!E38*Exp!E38</f>
        <v>244.83605919764273</v>
      </c>
      <c r="F38">
        <f>'Fitted mu'!F38*Exp!F38</f>
        <v>262.2572053794984</v>
      </c>
      <c r="G38">
        <f>'Fitted mu'!G38*Exp!G38</f>
        <v>276.88425776113615</v>
      </c>
      <c r="H38">
        <f>'Fitted mu'!H38*Exp!H38</f>
        <v>297.63285656941184</v>
      </c>
      <c r="I38">
        <f>'Fitted mu'!I38*Exp!I38</f>
        <v>311.73406747721623</v>
      </c>
      <c r="J38">
        <f>'Fitted mu'!J38*Exp!J38</f>
        <v>324.06329045028116</v>
      </c>
      <c r="K38">
        <f>'Fitted mu'!K38*Exp!K38</f>
        <v>348.99074403738064</v>
      </c>
      <c r="L38">
        <f>'Fitted mu'!L38*Exp!L38</f>
        <v>373.35840430499434</v>
      </c>
      <c r="M38">
        <f>'Fitted mu'!M38*Exp!M38</f>
        <v>384.8273370989573</v>
      </c>
      <c r="N38">
        <f>'Fitted mu'!N38*Exp!N38</f>
        <v>383.1807655543803</v>
      </c>
      <c r="O38">
        <f>'Fitted mu'!O38*Exp!O38</f>
        <v>387.65918258864394</v>
      </c>
      <c r="P38">
        <f>'Fitted mu'!P38*Exp!P38</f>
        <v>395.4897664539455</v>
      </c>
      <c r="Q38">
        <f>'Fitted mu'!Q38*Exp!Q38</f>
        <v>400.999269998432</v>
      </c>
      <c r="R38">
        <f>'Fitted mu'!R38*Exp!R38</f>
        <v>412.87812645432456</v>
      </c>
      <c r="S38">
        <f>'Fitted mu'!S38*Exp!S38</f>
        <v>419.6796070905792</v>
      </c>
      <c r="T38">
        <f>'Fitted mu'!T38*Exp!T38</f>
        <v>416.3763498823729</v>
      </c>
      <c r="U38">
        <f>'Fitted mu'!U38*Exp!U38</f>
        <v>424.2604168357703</v>
      </c>
      <c r="V38">
        <f>'Fitted mu'!V38*Exp!V38</f>
        <v>430.40805859615534</v>
      </c>
      <c r="W38">
        <f>'Fitted mu'!W38*Exp!W38</f>
        <v>428.68353990910794</v>
      </c>
      <c r="X38">
        <f>'Fitted mu'!X38*Exp!X38</f>
        <v>433.891019749433</v>
      </c>
      <c r="Y38">
        <f>'Fitted mu'!Y38*Exp!Y38</f>
        <v>456.06440938834004</v>
      </c>
      <c r="Z38">
        <f>'Fitted mu'!Z38*Exp!Z38</f>
        <v>481.748448042482</v>
      </c>
      <c r="AA38">
        <f>'Fitted mu'!AA38*Exp!AA38</f>
        <v>483.8786020681219</v>
      </c>
      <c r="AB38">
        <f>'Fitted mu'!AB38*Exp!AB38</f>
        <v>490.7832617164508</v>
      </c>
      <c r="AC38">
        <f>'Fitted mu'!AC38*Exp!AC38</f>
        <v>513.9356585000552</v>
      </c>
      <c r="AD38">
        <f>'Fitted mu'!AD38*Exp!AD38</f>
        <v>533.5132654166902</v>
      </c>
      <c r="AE38">
        <f>'Fitted mu'!AE38*Exp!AE38</f>
        <v>533.5549897870615</v>
      </c>
      <c r="AF38">
        <f>'Fitted mu'!AF38*Exp!AF38</f>
        <v>539.1859623360813</v>
      </c>
      <c r="AG38">
        <f>'Fitted mu'!AG38*Exp!AG38</f>
        <v>555.2310577146077</v>
      </c>
      <c r="AH38">
        <f>'Fitted mu'!AH38*Exp!AH38</f>
        <v>573.2327757745358</v>
      </c>
      <c r="AI38">
        <f>'Fitted mu'!AI38*Exp!AI38</f>
        <v>591.1733031827347</v>
      </c>
      <c r="AJ38">
        <f>'Fitted mu'!AJ38*Exp!AJ38</f>
        <v>629.0496787038118</v>
      </c>
      <c r="AK38">
        <f>'Fitted mu'!AK38*Exp!AK38</f>
        <v>732.4705398481752</v>
      </c>
      <c r="AL38">
        <f>'Fitted mu'!AL38*Exp!AL38</f>
        <v>786.273305268272</v>
      </c>
      <c r="AM38">
        <f>'Fitted mu'!AM38*Exp!AM38</f>
        <v>838.7711031121167</v>
      </c>
      <c r="AN38">
        <f>'Fitted mu'!AN38*Exp!AN38</f>
        <v>902.6429369414963</v>
      </c>
      <c r="AO38">
        <f>'Fitted mu'!AO38*Exp!AO38</f>
        <v>956.7733422217491</v>
      </c>
      <c r="AP38">
        <f>'Fitted mu'!AP38*Exp!AP38</f>
        <v>969.8058279426755</v>
      </c>
      <c r="AQ38">
        <f>'Fitted mu'!AQ38*Exp!AQ38</f>
        <v>1046.2861816982145</v>
      </c>
      <c r="AR38">
        <f>'Fitted mu'!AR38*Exp!AR38</f>
        <v>1138.0877827601096</v>
      </c>
    </row>
    <row r="39" spans="1:44" ht="12.75">
      <c r="A39" s="1">
        <v>97</v>
      </c>
      <c r="B39">
        <f>'Fitted mu'!B39*Exp!B39</f>
        <v>122.66533341358024</v>
      </c>
      <c r="C39">
        <f>'Fitted mu'!C39*Exp!C39</f>
        <v>131.992815175066</v>
      </c>
      <c r="D39">
        <f>'Fitted mu'!D39*Exp!D39</f>
        <v>135.3097144655293</v>
      </c>
      <c r="E39">
        <f>'Fitted mu'!E39*Exp!E39</f>
        <v>149.6390937939788</v>
      </c>
      <c r="F39">
        <f>'Fitted mu'!F39*Exp!F39</f>
        <v>167.44367866507838</v>
      </c>
      <c r="G39">
        <f>'Fitted mu'!G39*Exp!G39</f>
        <v>177.61613387261337</v>
      </c>
      <c r="H39">
        <f>'Fitted mu'!H39*Exp!H39</f>
        <v>189.55198722877637</v>
      </c>
      <c r="I39">
        <f>'Fitted mu'!I39*Exp!I39</f>
        <v>201.1578384930474</v>
      </c>
      <c r="J39">
        <f>'Fitted mu'!J39*Exp!J39</f>
        <v>210.9292092021888</v>
      </c>
      <c r="K39">
        <f>'Fitted mu'!K39*Exp!K39</f>
        <v>223.49585428555548</v>
      </c>
      <c r="L39">
        <f>'Fitted mu'!L39*Exp!L39</f>
        <v>245.18905301565027</v>
      </c>
      <c r="M39">
        <f>'Fitted mu'!M39*Exp!M39</f>
        <v>260.9312559161429</v>
      </c>
      <c r="N39">
        <f>'Fitted mu'!N39*Exp!N39</f>
        <v>257.50586060483766</v>
      </c>
      <c r="O39">
        <f>'Fitted mu'!O39*Exp!O39</f>
        <v>254.3008944124876</v>
      </c>
      <c r="P39">
        <f>'Fitted mu'!P39*Exp!P39</f>
        <v>262.5287262516051</v>
      </c>
      <c r="Q39">
        <f>'Fitted mu'!Q39*Exp!Q39</f>
        <v>268.56303237418973</v>
      </c>
      <c r="R39">
        <f>'Fitted mu'!R39*Exp!R39</f>
        <v>272.38215311548015</v>
      </c>
      <c r="S39">
        <f>'Fitted mu'!S39*Exp!S39</f>
        <v>284.64051600573777</v>
      </c>
      <c r="T39">
        <f>'Fitted mu'!T39*Exp!T39</f>
        <v>293.1421825752223</v>
      </c>
      <c r="U39">
        <f>'Fitted mu'!U39*Exp!U39</f>
        <v>295.06014482724396</v>
      </c>
      <c r="V39">
        <f>'Fitted mu'!V39*Exp!V39</f>
        <v>302.2457086499744</v>
      </c>
      <c r="W39">
        <f>'Fitted mu'!W39*Exp!W39</f>
        <v>305.4220727523435</v>
      </c>
      <c r="X39">
        <f>'Fitted mu'!X39*Exp!X39</f>
        <v>302.740832781631</v>
      </c>
      <c r="Y39">
        <f>'Fitted mu'!Y39*Exp!Y39</f>
        <v>310.08889983121</v>
      </c>
      <c r="Z39">
        <f>'Fitted mu'!Z39*Exp!Z39</f>
        <v>324.3882057829757</v>
      </c>
      <c r="AA39">
        <f>'Fitted mu'!AA39*Exp!AA39</f>
        <v>340.9060641014514</v>
      </c>
      <c r="AB39">
        <f>'Fitted mu'!AB39*Exp!AB39</f>
        <v>351.01177237714353</v>
      </c>
      <c r="AC39">
        <f>'Fitted mu'!AC39*Exp!AC39</f>
        <v>355.9304558059056</v>
      </c>
      <c r="AD39">
        <f>'Fitted mu'!AD39*Exp!AD39</f>
        <v>367.28568636247593</v>
      </c>
      <c r="AE39">
        <f>'Fitted mu'!AE39*Exp!AE39</f>
        <v>378.06758519012794</v>
      </c>
      <c r="AF39">
        <f>'Fitted mu'!AF39*Exp!AF39</f>
        <v>378.886926446464</v>
      </c>
      <c r="AG39">
        <f>'Fitted mu'!AG39*Exp!AG39</f>
        <v>390.76692586589195</v>
      </c>
      <c r="AH39">
        <f>'Fitted mu'!AH39*Exp!AH39</f>
        <v>398.87336304904255</v>
      </c>
      <c r="AI39">
        <f>'Fitted mu'!AI39*Exp!AI39</f>
        <v>405.7841867300553</v>
      </c>
      <c r="AJ39">
        <f>'Fitted mu'!AJ39*Exp!AJ39</f>
        <v>420.4402749877962</v>
      </c>
      <c r="AK39">
        <f>'Fitted mu'!AK39*Exp!AK39</f>
        <v>444.00113887079885</v>
      </c>
      <c r="AL39">
        <f>'Fitted mu'!AL39*Exp!AL39</f>
        <v>522.2582738871077</v>
      </c>
      <c r="AM39">
        <f>'Fitted mu'!AM39*Exp!AM39</f>
        <v>571.0466653709456</v>
      </c>
      <c r="AN39">
        <f>'Fitted mu'!AN39*Exp!AN39</f>
        <v>611.404304319349</v>
      </c>
      <c r="AO39">
        <f>'Fitted mu'!AO39*Exp!AO39</f>
        <v>657.0291259082771</v>
      </c>
      <c r="AP39">
        <f>'Fitted mu'!AP39*Exp!AP39</f>
        <v>701.2492090844285</v>
      </c>
      <c r="AQ39">
        <f>'Fitted mu'!AQ39*Exp!AQ39</f>
        <v>713.4316975012416</v>
      </c>
      <c r="AR39">
        <f>'Fitted mu'!AR39*Exp!AR39</f>
        <v>778.3356472328626</v>
      </c>
    </row>
    <row r="40" spans="1:44" ht="12.75">
      <c r="A40" s="1">
        <v>98</v>
      </c>
      <c r="B40">
        <f>'Fitted mu'!B40*Exp!B40</f>
        <v>68.54009295452555</v>
      </c>
      <c r="C40">
        <f>'Fitted mu'!C40*Exp!C40</f>
        <v>80.3528013025309</v>
      </c>
      <c r="D40">
        <f>'Fitted mu'!D40*Exp!D40</f>
        <v>88.85487997809602</v>
      </c>
      <c r="E40">
        <f>'Fitted mu'!E40*Exp!E40</f>
        <v>89.56128752261344</v>
      </c>
      <c r="F40">
        <f>'Fitted mu'!F40*Exp!F40</f>
        <v>98.42887211787722</v>
      </c>
      <c r="G40">
        <f>'Fitted mu'!G40*Exp!G40</f>
        <v>110.48556293808765</v>
      </c>
      <c r="H40">
        <f>'Fitted mu'!H40*Exp!H40</f>
        <v>116.62938927495651</v>
      </c>
      <c r="I40">
        <f>'Fitted mu'!I40*Exp!I40</f>
        <v>126.39491979431774</v>
      </c>
      <c r="J40">
        <f>'Fitted mu'!J40*Exp!J40</f>
        <v>135.74635476961978</v>
      </c>
      <c r="K40">
        <f>'Fitted mu'!K40*Exp!K40</f>
        <v>141.8507566185178</v>
      </c>
      <c r="L40">
        <f>'Fitted mu'!L40*Exp!L40</f>
        <v>149.84238536013137</v>
      </c>
      <c r="M40">
        <f>'Fitted mu'!M40*Exp!M40</f>
        <v>163.05377947827876</v>
      </c>
      <c r="N40">
        <f>'Fitted mu'!N40*Exp!N40</f>
        <v>170.3343052725393</v>
      </c>
      <c r="O40">
        <f>'Fitted mu'!O40*Exp!O40</f>
        <v>170.90550380271617</v>
      </c>
      <c r="P40">
        <f>'Fitted mu'!P40*Exp!P40</f>
        <v>167.61934617958494</v>
      </c>
      <c r="Q40">
        <f>'Fitted mu'!Q40*Exp!Q40</f>
        <v>168.59620290053996</v>
      </c>
      <c r="R40">
        <f>'Fitted mu'!R40*Exp!R40</f>
        <v>176.11899950964508</v>
      </c>
      <c r="S40">
        <f>'Fitted mu'!S40*Exp!S40</f>
        <v>183.28391903913064</v>
      </c>
      <c r="T40">
        <f>'Fitted mu'!T40*Exp!T40</f>
        <v>192.3253812998388</v>
      </c>
      <c r="U40">
        <f>'Fitted mu'!U40*Exp!U40</f>
        <v>201.31045147493842</v>
      </c>
      <c r="V40">
        <f>'Fitted mu'!V40*Exp!V40</f>
        <v>206.04345001699653</v>
      </c>
      <c r="W40">
        <f>'Fitted mu'!W40*Exp!W40</f>
        <v>211.49160768694375</v>
      </c>
      <c r="X40">
        <f>'Fitted mu'!X40*Exp!X40</f>
        <v>213.35178078913876</v>
      </c>
      <c r="Y40">
        <f>'Fitted mu'!Y40*Exp!Y40</f>
        <v>211.07955340960433</v>
      </c>
      <c r="Z40">
        <f>'Fitted mu'!Z40*Exp!Z40</f>
        <v>212.43829453143323</v>
      </c>
      <c r="AA40">
        <f>'Fitted mu'!AA40*Exp!AA40</f>
        <v>222.25425357431857</v>
      </c>
      <c r="AB40">
        <f>'Fitted mu'!AB40*Exp!AB40</f>
        <v>242.16224008552254</v>
      </c>
      <c r="AC40">
        <f>'Fitted mu'!AC40*Exp!AC40</f>
        <v>248.36251141787278</v>
      </c>
      <c r="AD40">
        <f>'Fitted mu'!AD40*Exp!AD40</f>
        <v>247.60811647445857</v>
      </c>
      <c r="AE40">
        <f>'Fitted mu'!AE40*Exp!AE40</f>
        <v>256.9574320930057</v>
      </c>
      <c r="AF40">
        <f>'Fitted mu'!AF40*Exp!AF40</f>
        <v>264.6437311350697</v>
      </c>
      <c r="AG40">
        <f>'Fitted mu'!AG40*Exp!AG40</f>
        <v>268.5017044892733</v>
      </c>
      <c r="AH40">
        <f>'Fitted mu'!AH40*Exp!AH40</f>
        <v>270.4113430950678</v>
      </c>
      <c r="AI40">
        <f>'Fitted mu'!AI40*Exp!AI40</f>
        <v>273.41145182487764</v>
      </c>
      <c r="AJ40">
        <f>'Fitted mu'!AJ40*Exp!AJ40</f>
        <v>285.63321033170575</v>
      </c>
      <c r="AK40">
        <f>'Fitted mu'!AK40*Exp!AK40</f>
        <v>291.3383088260845</v>
      </c>
      <c r="AL40">
        <f>'Fitted mu'!AL40*Exp!AL40</f>
        <v>309.2723045775758</v>
      </c>
      <c r="AM40">
        <f>'Fitted mu'!AM40*Exp!AM40</f>
        <v>371.0108688182745</v>
      </c>
      <c r="AN40">
        <f>'Fitted mu'!AN40*Exp!AN40</f>
        <v>400.36501637236194</v>
      </c>
      <c r="AO40">
        <f>'Fitted mu'!AO40*Exp!AO40</f>
        <v>426.3778229783135</v>
      </c>
      <c r="AP40">
        <f>'Fitted mu'!AP40*Exp!AP40</f>
        <v>465.11687019177145</v>
      </c>
      <c r="AQ40">
        <f>'Fitted mu'!AQ40*Exp!AQ40</f>
        <v>499.79539504452754</v>
      </c>
      <c r="AR40">
        <f>'Fitted mu'!AR40*Exp!AR40</f>
        <v>516.4007183745443</v>
      </c>
    </row>
    <row r="41" spans="1:44" ht="12.75">
      <c r="A41" s="1">
        <v>99</v>
      </c>
      <c r="B41">
        <f>'Fitted mu'!B41*Exp!B41</f>
        <v>45.10603248991258</v>
      </c>
      <c r="C41">
        <f>'Fitted mu'!C41*Exp!C41</f>
        <v>43.84043253509132</v>
      </c>
      <c r="D41">
        <f>'Fitted mu'!D41*Exp!D41</f>
        <v>51.7783126959511</v>
      </c>
      <c r="E41">
        <f>'Fitted mu'!E41*Exp!E41</f>
        <v>55.7561626367296</v>
      </c>
      <c r="F41">
        <f>'Fitted mu'!F41*Exp!F41</f>
        <v>56.691892432113605</v>
      </c>
      <c r="G41">
        <f>'Fitted mu'!G41*Exp!G41</f>
        <v>62.31526079006423</v>
      </c>
      <c r="H41">
        <f>'Fitted mu'!H41*Exp!H41</f>
        <v>70.36286584373029</v>
      </c>
      <c r="I41">
        <f>'Fitted mu'!I41*Exp!I41</f>
        <v>78.44326725871517</v>
      </c>
      <c r="J41">
        <f>'Fitted mu'!J41*Exp!J41</f>
        <v>85.05654254647128</v>
      </c>
      <c r="K41">
        <f>'Fitted mu'!K41*Exp!K41</f>
        <v>85.71389914647757</v>
      </c>
      <c r="L41">
        <f>'Fitted mu'!L41*Exp!L41</f>
        <v>87.42430510193618</v>
      </c>
      <c r="M41">
        <f>'Fitted mu'!M41*Exp!M41</f>
        <v>94.84733070569509</v>
      </c>
      <c r="N41">
        <f>'Fitted mu'!N41*Exp!N41</f>
        <v>105.91203867042903</v>
      </c>
      <c r="O41">
        <f>'Fitted mu'!O41*Exp!O41</f>
        <v>111.70854977737882</v>
      </c>
      <c r="P41">
        <f>'Fitted mu'!P41*Exp!P41</f>
        <v>110.30049616610216</v>
      </c>
      <c r="Q41">
        <f>'Fitted mu'!Q41*Exp!Q41</f>
        <v>106.43298474237531</v>
      </c>
      <c r="R41">
        <f>'Fitted mu'!R41*Exp!R41</f>
        <v>110.1078839221515</v>
      </c>
      <c r="S41">
        <f>'Fitted mu'!S41*Exp!S41</f>
        <v>117.22288842189468</v>
      </c>
      <c r="T41">
        <f>'Fitted mu'!T41*Exp!T41</f>
        <v>119.05260376031708</v>
      </c>
      <c r="U41">
        <f>'Fitted mu'!U41*Exp!U41</f>
        <v>126.67236462696157</v>
      </c>
      <c r="V41">
        <f>'Fitted mu'!V41*Exp!V41</f>
        <v>132.16096484461852</v>
      </c>
      <c r="W41">
        <f>'Fitted mu'!W41*Exp!W41</f>
        <v>139.69436890586312</v>
      </c>
      <c r="X41">
        <f>'Fitted mu'!X41*Exp!X41</f>
        <v>148.92761247542825</v>
      </c>
      <c r="Y41">
        <f>'Fitted mu'!Y41*Exp!Y41</f>
        <v>147.2710230748833</v>
      </c>
      <c r="Z41">
        <f>'Fitted mu'!Z41*Exp!Z41</f>
        <v>141.01917674248853</v>
      </c>
      <c r="AA41">
        <f>'Fitted mu'!AA41*Exp!AA41</f>
        <v>141.63277611131548</v>
      </c>
      <c r="AB41">
        <f>'Fitted mu'!AB41*Exp!AB41</f>
        <v>155.8163282289084</v>
      </c>
      <c r="AC41">
        <f>'Fitted mu'!AC41*Exp!AC41</f>
        <v>168.4770870198076</v>
      </c>
      <c r="AD41">
        <f>'Fitted mu'!AD41*Exp!AD41</f>
        <v>166.7934137960424</v>
      </c>
      <c r="AE41">
        <f>'Fitted mu'!AE41*Exp!AE41</f>
        <v>169.311794779909</v>
      </c>
      <c r="AF41">
        <f>'Fitted mu'!AF41*Exp!AF41</f>
        <v>173.67446671857087</v>
      </c>
      <c r="AG41">
        <f>'Fitted mu'!AG41*Exp!AG41</f>
        <v>180.29287692887078</v>
      </c>
      <c r="AH41">
        <f>'Fitted mu'!AH41*Exp!AH41</f>
        <v>183.27836718918027</v>
      </c>
      <c r="AI41">
        <f>'Fitted mu'!AI41*Exp!AI41</f>
        <v>183.68977104340686</v>
      </c>
      <c r="AJ41">
        <f>'Fitted mu'!AJ41*Exp!AJ41</f>
        <v>188.6754639158945</v>
      </c>
      <c r="AK41">
        <f>'Fitted mu'!AK41*Exp!AK41</f>
        <v>193.8503859126738</v>
      </c>
      <c r="AL41">
        <f>'Fitted mu'!AL41*Exp!AL41</f>
        <v>199.99798485688027</v>
      </c>
      <c r="AM41">
        <f>'Fitted mu'!AM41*Exp!AM41</f>
        <v>213.33060084748314</v>
      </c>
      <c r="AN41">
        <f>'Fitted mu'!AN41*Exp!AN41</f>
        <v>250.21597638310286</v>
      </c>
      <c r="AO41">
        <f>'Fitted mu'!AO41*Exp!AO41</f>
        <v>272.35683167533676</v>
      </c>
      <c r="AP41">
        <f>'Fitted mu'!AP41*Exp!AP41</f>
        <v>298.04367829524966</v>
      </c>
      <c r="AQ41">
        <f>'Fitted mu'!AQ41*Exp!AQ41</f>
        <v>325.5884810925098</v>
      </c>
      <c r="AR41">
        <f>'Fitted mu'!AR41*Exp!AR41</f>
        <v>355.06536235364484</v>
      </c>
    </row>
    <row r="42" spans="1:44" ht="12.75">
      <c r="A42" s="1">
        <v>100</v>
      </c>
      <c r="B42">
        <f>'Fitted mu'!B42*Exp!B42</f>
        <v>28.65541198146171</v>
      </c>
      <c r="C42">
        <f>'Fitted mu'!C42*Exp!C42</f>
        <v>25.344199991063316</v>
      </c>
      <c r="D42">
        <f>'Fitted mu'!D42*Exp!D42</f>
        <v>25.384412341002534</v>
      </c>
      <c r="E42">
        <f>'Fitted mu'!E42*Exp!E42</f>
        <v>31.747915187662944</v>
      </c>
      <c r="F42">
        <f>'Fitted mu'!F42*Exp!F42</f>
        <v>34.55082244439925</v>
      </c>
      <c r="G42">
        <f>'Fitted mu'!G42*Exp!G42</f>
        <v>35.51295581342965</v>
      </c>
      <c r="H42">
        <f>'Fitted mu'!H42*Exp!H42</f>
        <v>39.62145972628009</v>
      </c>
      <c r="I42">
        <f>'Fitted mu'!I42*Exp!I42</f>
        <v>44.80385499590985</v>
      </c>
      <c r="J42">
        <f>'Fitted mu'!J42*Exp!J42</f>
        <v>50.25633964405632</v>
      </c>
      <c r="K42">
        <f>'Fitted mu'!K42*Exp!K42</f>
        <v>51.517871380220114</v>
      </c>
      <c r="L42">
        <f>'Fitted mu'!L42*Exp!L42</f>
        <v>50.915537860571014</v>
      </c>
      <c r="M42">
        <f>'Fitted mu'!M42*Exp!M42</f>
        <v>52.11792811373017</v>
      </c>
      <c r="N42">
        <f>'Fitted mu'!N42*Exp!N42</f>
        <v>58.30803847063051</v>
      </c>
      <c r="O42">
        <f>'Fitted mu'!O42*Exp!O42</f>
        <v>64.35410587631789</v>
      </c>
      <c r="P42">
        <f>'Fitted mu'!P42*Exp!P42</f>
        <v>69.29445732077961</v>
      </c>
      <c r="Q42">
        <f>'Fitted mu'!Q42*Exp!Q42</f>
        <v>70.5419378793868</v>
      </c>
      <c r="R42">
        <f>'Fitted mu'!R42*Exp!R42</f>
        <v>68.88812783905423</v>
      </c>
      <c r="S42">
        <f>'Fitted mu'!S42*Exp!S42</f>
        <v>70.78631900220714</v>
      </c>
      <c r="T42">
        <f>'Fitted mu'!T42*Exp!T42</f>
        <v>72.8725347743721</v>
      </c>
      <c r="U42">
        <f>'Fitted mu'!U42*Exp!U42</f>
        <v>76.21473424775503</v>
      </c>
      <c r="V42">
        <f>'Fitted mu'!V42*Exp!V42</f>
        <v>78.09654791843055</v>
      </c>
      <c r="W42">
        <f>'Fitted mu'!W42*Exp!W42</f>
        <v>85.15898319703523</v>
      </c>
      <c r="X42">
        <f>'Fitted mu'!X42*Exp!X42</f>
        <v>95.5594220812908</v>
      </c>
      <c r="Y42">
        <f>'Fitted mu'!Y42*Exp!Y42</f>
        <v>96.24259989610609</v>
      </c>
      <c r="Z42">
        <f>'Fitted mu'!Z42*Exp!Z42</f>
        <v>93.51136134209885</v>
      </c>
      <c r="AA42">
        <f>'Fitted mu'!AA42*Exp!AA42</f>
        <v>93.61804767115784</v>
      </c>
      <c r="AB42">
        <f>'Fitted mu'!AB42*Exp!AB42</f>
        <v>98.0765404643764</v>
      </c>
      <c r="AC42">
        <f>'Fitted mu'!AC42*Exp!AC42</f>
        <v>105.85587129023108</v>
      </c>
      <c r="AD42">
        <f>'Fitted mu'!AD42*Exp!AD42</f>
        <v>109.07486240305151</v>
      </c>
      <c r="AE42">
        <f>'Fitted mu'!AE42*Exp!AE42</f>
        <v>107.03216489986815</v>
      </c>
      <c r="AF42">
        <f>'Fitted mu'!AF42*Exp!AF42</f>
        <v>108.94121422352038</v>
      </c>
      <c r="AG42">
        <f>'Fitted mu'!AG42*Exp!AG42</f>
        <v>112.93431312570124</v>
      </c>
      <c r="AH42">
        <f>'Fitted mu'!AH42*Exp!AH42</f>
        <v>117.23121138724981</v>
      </c>
      <c r="AI42">
        <f>'Fitted mu'!AI42*Exp!AI42</f>
        <v>119.05983546235113</v>
      </c>
      <c r="AJ42">
        <f>'Fitted mu'!AJ42*Exp!AJ42</f>
        <v>121.53169718912008</v>
      </c>
      <c r="AK42">
        <f>'Fitted mu'!AK42*Exp!AK42</f>
        <v>120.23656184148221</v>
      </c>
      <c r="AL42">
        <f>'Fitted mu'!AL42*Exp!AL42</f>
        <v>124.23970049841891</v>
      </c>
      <c r="AM42">
        <f>'Fitted mu'!AM42*Exp!AM42</f>
        <v>132.5814655571308</v>
      </c>
      <c r="AN42">
        <f>'Fitted mu'!AN42*Exp!AN42</f>
        <v>137.87267701489176</v>
      </c>
      <c r="AO42">
        <f>'Fitted mu'!AO42*Exp!AO42</f>
        <v>164.16109598173054</v>
      </c>
      <c r="AP42">
        <f>'Fitted mu'!AP42*Exp!AP42</f>
        <v>183.42961409810965</v>
      </c>
      <c r="AQ42">
        <f>'Fitted mu'!AQ42*Exp!AQ42</f>
        <v>201.12225527894543</v>
      </c>
      <c r="AR42">
        <f>'Fitted mu'!AR42*Exp!AR42</f>
        <v>222.37366242525582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A1" sqref="A1"/>
    </sheetView>
  </sheetViews>
  <sheetFormatPr defaultColWidth="9.140625" defaultRowHeight="12.75"/>
  <sheetData>
    <row r="1" spans="2:44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</row>
    <row r="2" spans="1:44" ht="12.75">
      <c r="A2" s="1">
        <v>60</v>
      </c>
      <c r="B2">
        <f>-'Fitted mu'!B2*Exp!B2+Deaths!B2*LN('Fitted mu'!B2)</f>
        <v>-28836.237210786385</v>
      </c>
      <c r="C2">
        <f>-'Fitted mu'!C2*Exp!C2+Deaths!C2*LN('Fitted mu'!C2)</f>
        <v>-28265.171760029578</v>
      </c>
      <c r="D2">
        <f>-'Fitted mu'!D2*Exp!D2+Deaths!D2*LN('Fitted mu'!D2)</f>
        <v>-29548.467923302953</v>
      </c>
      <c r="E2">
        <f>-'Fitted mu'!E2*Exp!E2+Deaths!E2*LN('Fitted mu'!E2)</f>
        <v>-28412.915519940958</v>
      </c>
      <c r="F2">
        <f>-'Fitted mu'!F2*Exp!F2+Deaths!F2*LN('Fitted mu'!F2)</f>
        <v>-29162.945656168504</v>
      </c>
      <c r="G2">
        <f>-'Fitted mu'!G2*Exp!G2+Deaths!G2*LN('Fitted mu'!G2)</f>
        <v>-28943.06293496506</v>
      </c>
      <c r="H2">
        <f>-'Fitted mu'!H2*Exp!H2+Deaths!H2*LN('Fitted mu'!H2)</f>
        <v>-28096.491562129315</v>
      </c>
      <c r="I2">
        <f>-'Fitted mu'!I2*Exp!I2+Deaths!I2*LN('Fitted mu'!I2)</f>
        <v>-29298.905926555108</v>
      </c>
      <c r="J2">
        <f>-'Fitted mu'!J2*Exp!J2+Deaths!J2*LN('Fitted mu'!J2)</f>
        <v>-30185.635253060642</v>
      </c>
      <c r="K2">
        <f>-'Fitted mu'!K2*Exp!K2+Deaths!K2*LN('Fitted mu'!K2)</f>
        <v>-29060.74412613834</v>
      </c>
      <c r="L2">
        <f>-'Fitted mu'!L2*Exp!L2+Deaths!L2*LN('Fitted mu'!L2)</f>
        <v>-28122.89947302115</v>
      </c>
      <c r="M2">
        <f>-'Fitted mu'!M2*Exp!M2+Deaths!M2*LN('Fitted mu'!M2)</f>
        <v>-28048.16170588908</v>
      </c>
      <c r="N2">
        <f>-'Fitted mu'!N2*Exp!N2+Deaths!N2*LN('Fitted mu'!N2)</f>
        <v>-27443.770867018662</v>
      </c>
      <c r="O2">
        <f>-'Fitted mu'!O2*Exp!O2+Deaths!O2*LN('Fitted mu'!O2)</f>
        <v>-27845.788633500615</v>
      </c>
      <c r="P2">
        <f>-'Fitted mu'!P2*Exp!P2+Deaths!P2*LN('Fitted mu'!P2)</f>
        <v>-26645.988075076275</v>
      </c>
      <c r="Q2">
        <f>-'Fitted mu'!Q2*Exp!Q2+Deaths!Q2*LN('Fitted mu'!Q2)</f>
        <v>-25213.337675339095</v>
      </c>
      <c r="R2">
        <f>-'Fitted mu'!R2*Exp!R2+Deaths!R2*LN('Fitted mu'!R2)</f>
        <v>-22794.986657180845</v>
      </c>
      <c r="S2">
        <f>-'Fitted mu'!S2*Exp!S2+Deaths!S2*LN('Fitted mu'!S2)</f>
        <v>-20601.411941191305</v>
      </c>
      <c r="T2">
        <f>-'Fitted mu'!T2*Exp!T2+Deaths!T2*LN('Fitted mu'!T2)</f>
        <v>-21769.154383562447</v>
      </c>
      <c r="U2">
        <f>-'Fitted mu'!U2*Exp!U2+Deaths!U2*LN('Fitted mu'!U2)</f>
        <v>-28951.1684450561</v>
      </c>
      <c r="V2">
        <f>-'Fitted mu'!V2*Exp!V2+Deaths!V2*LN('Fitted mu'!V2)</f>
        <v>-28001.156346205313</v>
      </c>
      <c r="W2">
        <f>-'Fitted mu'!W2*Exp!W2+Deaths!W2*LN('Fitted mu'!W2)</f>
        <v>-26441.725365860042</v>
      </c>
      <c r="X2">
        <f>-'Fitted mu'!X2*Exp!X2+Deaths!X2*LN('Fitted mu'!X2)</f>
        <v>-24389.296129467406</v>
      </c>
      <c r="Y2">
        <f>-'Fitted mu'!Y2*Exp!Y2+Deaths!Y2*LN('Fitted mu'!Y2)</f>
        <v>-23511.63188633048</v>
      </c>
      <c r="Z2">
        <f>-'Fitted mu'!Z2*Exp!Z2+Deaths!Z2*LN('Fitted mu'!Z2)</f>
        <v>-23549.002569515837</v>
      </c>
      <c r="AA2">
        <f>-'Fitted mu'!AA2*Exp!AA2+Deaths!AA2*LN('Fitted mu'!AA2)</f>
        <v>-23184.819252005855</v>
      </c>
      <c r="AB2">
        <f>-'Fitted mu'!AB2*Exp!AB2+Deaths!AB2*LN('Fitted mu'!AB2)</f>
        <v>-21102.355229449837</v>
      </c>
      <c r="AC2">
        <f>-'Fitted mu'!AC2*Exp!AC2+Deaths!AC2*LN('Fitted mu'!AC2)</f>
        <v>-20608.68551533926</v>
      </c>
      <c r="AD2">
        <f>-'Fitted mu'!AD2*Exp!AD2+Deaths!AD2*LN('Fitted mu'!AD2)</f>
        <v>-19944.691201306414</v>
      </c>
      <c r="AE2">
        <f>-'Fitted mu'!AE2*Exp!AE2+Deaths!AE2*LN('Fitted mu'!AE2)</f>
        <v>-19580.15038075511</v>
      </c>
      <c r="AF2">
        <f>-'Fitted mu'!AF2*Exp!AF2+Deaths!AF2*LN('Fitted mu'!AF2)</f>
        <v>-18784.808075865156</v>
      </c>
      <c r="AG2">
        <f>-'Fitted mu'!AG2*Exp!AG2+Deaths!AG2*LN('Fitted mu'!AG2)</f>
        <v>-18122.35898204838</v>
      </c>
      <c r="AH2">
        <f>-'Fitted mu'!AH2*Exp!AH2+Deaths!AH2*LN('Fitted mu'!AH2)</f>
        <v>-17446.80396346895</v>
      </c>
      <c r="AI2">
        <f>-'Fitted mu'!AI2*Exp!AI2+Deaths!AI2*LN('Fitted mu'!AI2)</f>
        <v>-16234.506453904442</v>
      </c>
      <c r="AJ2">
        <f>-'Fitted mu'!AJ2*Exp!AJ2+Deaths!AJ2*LN('Fitted mu'!AJ2)</f>
        <v>-16967.114632767833</v>
      </c>
      <c r="AK2">
        <f>-'Fitted mu'!AK2*Exp!AK2+Deaths!AK2*LN('Fitted mu'!AK2)</f>
        <v>-16592.516562690544</v>
      </c>
      <c r="AL2">
        <f>-'Fitted mu'!AL2*Exp!AL2+Deaths!AL2*LN('Fitted mu'!AL2)</f>
        <v>-16379.179456801328</v>
      </c>
      <c r="AM2">
        <f>-'Fitted mu'!AM2*Exp!AM2+Deaths!AM2*LN('Fitted mu'!AM2)</f>
        <v>-16177.58510787829</v>
      </c>
      <c r="AN2">
        <f>-'Fitted mu'!AN2*Exp!AN2+Deaths!AN2*LN('Fitted mu'!AN2)</f>
        <v>-16239.271013717447</v>
      </c>
      <c r="AO2">
        <f>-'Fitted mu'!AO2*Exp!AO2+Deaths!AO2*LN('Fitted mu'!AO2)</f>
        <v>-15482.782802161939</v>
      </c>
      <c r="AP2">
        <f>-'Fitted mu'!AP2*Exp!AP2+Deaths!AP2*LN('Fitted mu'!AP2)</f>
        <v>-14289.35313039415</v>
      </c>
      <c r="AQ2">
        <f>-'Fitted mu'!AQ2*Exp!AQ2+Deaths!AQ2*LN('Fitted mu'!AQ2)</f>
        <v>-15196.821074906231</v>
      </c>
      <c r="AR2">
        <f>-'Fitted mu'!AR2*Exp!AR2+Deaths!AR2*LN('Fitted mu'!AR2)</f>
        <v>-16359.79836568054</v>
      </c>
    </row>
    <row r="3" spans="1:44" ht="12.75">
      <c r="A3" s="1">
        <v>61</v>
      </c>
      <c r="B3">
        <f>-'Fitted mu'!B3*Exp!B3+Deaths!B3*LN('Fitted mu'!B3)</f>
        <v>-29117.41659957642</v>
      </c>
      <c r="C3">
        <f>-'Fitted mu'!C3*Exp!C3+Deaths!C3*LN('Fitted mu'!C3)</f>
        <v>-30330.185925576003</v>
      </c>
      <c r="D3">
        <f>-'Fitted mu'!D3*Exp!D3+Deaths!D3*LN('Fitted mu'!D3)</f>
        <v>-29574.12845819455</v>
      </c>
      <c r="E3">
        <f>-'Fitted mu'!E3*Exp!E3+Deaths!E3*LN('Fitted mu'!E3)</f>
        <v>-29247.03757067046</v>
      </c>
      <c r="F3">
        <f>-'Fitted mu'!F3*Exp!F3+Deaths!F3*LN('Fitted mu'!F3)</f>
        <v>-30046.096031855912</v>
      </c>
      <c r="G3">
        <f>-'Fitted mu'!G3*Exp!G3+Deaths!G3*LN('Fitted mu'!G3)</f>
        <v>-30321.910826648313</v>
      </c>
      <c r="H3">
        <f>-'Fitted mu'!H3*Exp!H3+Deaths!H3*LN('Fitted mu'!H3)</f>
        <v>-29453.99832554741</v>
      </c>
      <c r="I3">
        <f>-'Fitted mu'!I3*Exp!I3+Deaths!I3*LN('Fitted mu'!I3)</f>
        <v>-30008.713638109428</v>
      </c>
      <c r="J3">
        <f>-'Fitted mu'!J3*Exp!J3+Deaths!J3*LN('Fitted mu'!J3)</f>
        <v>-31387.47556183362</v>
      </c>
      <c r="K3">
        <f>-'Fitted mu'!K3*Exp!K3+Deaths!K3*LN('Fitted mu'!K3)</f>
        <v>-30675.561446722422</v>
      </c>
      <c r="L3">
        <f>-'Fitted mu'!L3*Exp!L3+Deaths!L3*LN('Fitted mu'!L3)</f>
        <v>-30026.164685887783</v>
      </c>
      <c r="M3">
        <f>-'Fitted mu'!M3*Exp!M3+Deaths!M3*LN('Fitted mu'!M3)</f>
        <v>-30255.451396571356</v>
      </c>
      <c r="N3">
        <f>-'Fitted mu'!N3*Exp!N3+Deaths!N3*LN('Fitted mu'!N3)</f>
        <v>-29065.8521280325</v>
      </c>
      <c r="O3">
        <f>-'Fitted mu'!O3*Exp!O3+Deaths!O3*LN('Fitted mu'!O3)</f>
        <v>-28833.09505257363</v>
      </c>
      <c r="P3">
        <f>-'Fitted mu'!P3*Exp!P3+Deaths!P3*LN('Fitted mu'!P3)</f>
        <v>-29198.901045426952</v>
      </c>
      <c r="Q3">
        <f>-'Fitted mu'!Q3*Exp!Q3+Deaths!Q3*LN('Fitted mu'!Q3)</f>
        <v>-28464.69903615692</v>
      </c>
      <c r="R3">
        <f>-'Fitted mu'!R3*Exp!R3+Deaths!R3*LN('Fitted mu'!R3)</f>
        <v>-25702.122799810342</v>
      </c>
      <c r="S3">
        <f>-'Fitted mu'!S3*Exp!S3+Deaths!S3*LN('Fitted mu'!S3)</f>
        <v>-24128.52839224126</v>
      </c>
      <c r="T3">
        <f>-'Fitted mu'!T3*Exp!T3+Deaths!T3*LN('Fitted mu'!T3)</f>
        <v>-21795.35788101046</v>
      </c>
      <c r="U3">
        <f>-'Fitted mu'!U3*Exp!U3+Deaths!U3*LN('Fitted mu'!U3)</f>
        <v>-22617.74102136277</v>
      </c>
      <c r="V3">
        <f>-'Fitted mu'!V3*Exp!V3+Deaths!V3*LN('Fitted mu'!V3)</f>
        <v>-29535.367415341076</v>
      </c>
      <c r="W3">
        <f>-'Fitted mu'!W3*Exp!W3+Deaths!W3*LN('Fitted mu'!W3)</f>
        <v>-28171.494364067497</v>
      </c>
      <c r="X3">
        <f>-'Fitted mu'!X3*Exp!X3+Deaths!X3*LN('Fitted mu'!X3)</f>
        <v>-27327.450322141114</v>
      </c>
      <c r="Y3">
        <f>-'Fitted mu'!Y3*Exp!Y3+Deaths!Y3*LN('Fitted mu'!Y3)</f>
        <v>-25891.813408609225</v>
      </c>
      <c r="Z3">
        <f>-'Fitted mu'!Z3*Exp!Z3+Deaths!Z3*LN('Fitted mu'!Z3)</f>
        <v>-25381.28700371545</v>
      </c>
      <c r="AA3">
        <f>-'Fitted mu'!AA3*Exp!AA3+Deaths!AA3*LN('Fitted mu'!AA3)</f>
        <v>-25041.925781013928</v>
      </c>
      <c r="AB3">
        <f>-'Fitted mu'!AB3*Exp!AB3+Deaths!AB3*LN('Fitted mu'!AB3)</f>
        <v>-23968.488954615746</v>
      </c>
      <c r="AC3">
        <f>-'Fitted mu'!AC3*Exp!AC3+Deaths!AC3*LN('Fitted mu'!AC3)</f>
        <v>-23036.437648655745</v>
      </c>
      <c r="AD3">
        <f>-'Fitted mu'!AD3*Exp!AD3+Deaths!AD3*LN('Fitted mu'!AD3)</f>
        <v>-21890.225007707926</v>
      </c>
      <c r="AE3">
        <f>-'Fitted mu'!AE3*Exp!AE3+Deaths!AE3*LN('Fitted mu'!AE3)</f>
        <v>-20931.587464617656</v>
      </c>
      <c r="AF3">
        <f>-'Fitted mu'!AF3*Exp!AF3+Deaths!AF3*LN('Fitted mu'!AF3)</f>
        <v>-20361.39780416062</v>
      </c>
      <c r="AG3">
        <f>-'Fitted mu'!AG3*Exp!AG3+Deaths!AG3*LN('Fitted mu'!AG3)</f>
        <v>-19879.34724320187</v>
      </c>
      <c r="AH3">
        <f>-'Fitted mu'!AH3*Exp!AH3+Deaths!AH3*LN('Fitted mu'!AH3)</f>
        <v>-19426.28248668202</v>
      </c>
      <c r="AI3">
        <f>-'Fitted mu'!AI3*Exp!AI3+Deaths!AI3*LN('Fitted mu'!AI3)</f>
        <v>-18180.726605870557</v>
      </c>
      <c r="AJ3">
        <f>-'Fitted mu'!AJ3*Exp!AJ3+Deaths!AJ3*LN('Fitted mu'!AJ3)</f>
        <v>-17378.550513269536</v>
      </c>
      <c r="AK3">
        <f>-'Fitted mu'!AK3*Exp!AK3+Deaths!AK3*LN('Fitted mu'!AK3)</f>
        <v>-17554.74884435001</v>
      </c>
      <c r="AL3">
        <f>-'Fitted mu'!AL3*Exp!AL3+Deaths!AL3*LN('Fitted mu'!AL3)</f>
        <v>-17423.227216475116</v>
      </c>
      <c r="AM3">
        <f>-'Fitted mu'!AM3*Exp!AM3+Deaths!AM3*LN('Fitted mu'!AM3)</f>
        <v>-17408.218964910113</v>
      </c>
      <c r="AN3">
        <f>-'Fitted mu'!AN3*Exp!AN3+Deaths!AN3*LN('Fitted mu'!AN3)</f>
        <v>-17131.50455511039</v>
      </c>
      <c r="AO3">
        <f>-'Fitted mu'!AO3*Exp!AO3+Deaths!AO3*LN('Fitted mu'!AO3)</f>
        <v>-17190.950562159152</v>
      </c>
      <c r="AP3">
        <f>-'Fitted mu'!AP3*Exp!AP3+Deaths!AP3*LN('Fitted mu'!AP3)</f>
        <v>-16076.550395286811</v>
      </c>
      <c r="AQ3">
        <f>-'Fitted mu'!AQ3*Exp!AQ3+Deaths!AQ3*LN('Fitted mu'!AQ3)</f>
        <v>-14866.717745557515</v>
      </c>
      <c r="AR3">
        <f>-'Fitted mu'!AR3*Exp!AR3+Deaths!AR3*LN('Fitted mu'!AR3)</f>
        <v>-15967.414862785254</v>
      </c>
    </row>
    <row r="4" spans="1:44" ht="12.75">
      <c r="A4" s="1">
        <v>62</v>
      </c>
      <c r="B4">
        <f>-'Fitted mu'!B4*Exp!B4+Deaths!B4*LN('Fitted mu'!B4)</f>
        <v>-27969.881978415557</v>
      </c>
      <c r="C4">
        <f>-'Fitted mu'!C4*Exp!C4+Deaths!C4*LN('Fitted mu'!C4)</f>
        <v>-31107.480051503167</v>
      </c>
      <c r="D4">
        <f>-'Fitted mu'!D4*Exp!D4+Deaths!D4*LN('Fitted mu'!D4)</f>
        <v>-32689.13517506932</v>
      </c>
      <c r="E4">
        <f>-'Fitted mu'!E4*Exp!E4+Deaths!E4*LN('Fitted mu'!E4)</f>
        <v>-31324.45646988238</v>
      </c>
      <c r="F4">
        <f>-'Fitted mu'!F4*Exp!F4+Deaths!F4*LN('Fitted mu'!F4)</f>
        <v>-32888.005167254254</v>
      </c>
      <c r="G4">
        <f>-'Fitted mu'!G4*Exp!G4+Deaths!G4*LN('Fitted mu'!G4)</f>
        <v>-32380.036492244202</v>
      </c>
      <c r="H4">
        <f>-'Fitted mu'!H4*Exp!H4+Deaths!H4*LN('Fitted mu'!H4)</f>
        <v>-31163.14257045758</v>
      </c>
      <c r="I4">
        <f>-'Fitted mu'!I4*Exp!I4+Deaths!I4*LN('Fitted mu'!I4)</f>
        <v>-32170.291177805386</v>
      </c>
      <c r="J4">
        <f>-'Fitted mu'!J4*Exp!J4+Deaths!J4*LN('Fitted mu'!J4)</f>
        <v>-33503.58766865619</v>
      </c>
      <c r="K4">
        <f>-'Fitted mu'!K4*Exp!K4+Deaths!K4*LN('Fitted mu'!K4)</f>
        <v>-32945.08054697173</v>
      </c>
      <c r="L4">
        <f>-'Fitted mu'!L4*Exp!L4+Deaths!L4*LN('Fitted mu'!L4)</f>
        <v>-32026.927996418934</v>
      </c>
      <c r="M4">
        <f>-'Fitted mu'!M4*Exp!M4+Deaths!M4*LN('Fitted mu'!M4)</f>
        <v>-31995.799476357053</v>
      </c>
      <c r="N4">
        <f>-'Fitted mu'!N4*Exp!N4+Deaths!N4*LN('Fitted mu'!N4)</f>
        <v>-31088.270590780343</v>
      </c>
      <c r="O4">
        <f>-'Fitted mu'!O4*Exp!O4+Deaths!O4*LN('Fitted mu'!O4)</f>
        <v>-30526.420113009724</v>
      </c>
      <c r="P4">
        <f>-'Fitted mu'!P4*Exp!P4+Deaths!P4*LN('Fitted mu'!P4)</f>
        <v>-31032.329208986343</v>
      </c>
      <c r="Q4">
        <f>-'Fitted mu'!Q4*Exp!Q4+Deaths!Q4*LN('Fitted mu'!Q4)</f>
        <v>-30469.158450055576</v>
      </c>
      <c r="R4">
        <f>-'Fitted mu'!R4*Exp!R4+Deaths!R4*LN('Fitted mu'!R4)</f>
        <v>-28936.469636154176</v>
      </c>
      <c r="S4">
        <f>-'Fitted mu'!S4*Exp!S4+Deaths!S4*LN('Fitted mu'!S4)</f>
        <v>-27307.090716601477</v>
      </c>
      <c r="T4">
        <f>-'Fitted mu'!T4*Exp!T4+Deaths!T4*LN('Fitted mu'!T4)</f>
        <v>-25436.085148376354</v>
      </c>
      <c r="U4">
        <f>-'Fitted mu'!U4*Exp!U4+Deaths!U4*LN('Fitted mu'!U4)</f>
        <v>-22404.98017123972</v>
      </c>
      <c r="V4">
        <f>-'Fitted mu'!V4*Exp!V4+Deaths!V4*LN('Fitted mu'!V4)</f>
        <v>-23196.551386602558</v>
      </c>
      <c r="W4">
        <f>-'Fitted mu'!W4*Exp!W4+Deaths!W4*LN('Fitted mu'!W4)</f>
        <v>-30761.103971439792</v>
      </c>
      <c r="X4">
        <f>-'Fitted mu'!X4*Exp!X4+Deaths!X4*LN('Fitted mu'!X4)</f>
        <v>-30900.073522165632</v>
      </c>
      <c r="Y4">
        <f>-'Fitted mu'!Y4*Exp!Y4+Deaths!Y4*LN('Fitted mu'!Y4)</f>
        <v>-28691.445833447455</v>
      </c>
      <c r="Z4">
        <f>-'Fitted mu'!Z4*Exp!Z4+Deaths!Z4*LN('Fitted mu'!Z4)</f>
        <v>-26827.093131827514</v>
      </c>
      <c r="AA4">
        <f>-'Fitted mu'!AA4*Exp!AA4+Deaths!AA4*LN('Fitted mu'!AA4)</f>
        <v>-26594.12565539123</v>
      </c>
      <c r="AB4">
        <f>-'Fitted mu'!AB4*Exp!AB4+Deaths!AB4*LN('Fitted mu'!AB4)</f>
        <v>-25246.536103299757</v>
      </c>
      <c r="AC4">
        <f>-'Fitted mu'!AC4*Exp!AC4+Deaths!AC4*LN('Fitted mu'!AC4)</f>
        <v>-24703.70081613552</v>
      </c>
      <c r="AD4">
        <f>-'Fitted mu'!AD4*Exp!AD4+Deaths!AD4*LN('Fitted mu'!AD4)</f>
        <v>-23581.72602324054</v>
      </c>
      <c r="AE4">
        <f>-'Fitted mu'!AE4*Exp!AE4+Deaths!AE4*LN('Fitted mu'!AE4)</f>
        <v>-22324.77763315269</v>
      </c>
      <c r="AF4">
        <f>-'Fitted mu'!AF4*Exp!AF4+Deaths!AF4*LN('Fitted mu'!AF4)</f>
        <v>-21262.89343417915</v>
      </c>
      <c r="AG4">
        <f>-'Fitted mu'!AG4*Exp!AG4+Deaths!AG4*LN('Fitted mu'!AG4)</f>
        <v>-21436.823361283914</v>
      </c>
      <c r="AH4">
        <f>-'Fitted mu'!AH4*Exp!AH4+Deaths!AH4*LN('Fitted mu'!AH4)</f>
        <v>-21010.545685241115</v>
      </c>
      <c r="AI4">
        <f>-'Fitted mu'!AI4*Exp!AI4+Deaths!AI4*LN('Fitted mu'!AI4)</f>
        <v>-19886.941840528223</v>
      </c>
      <c r="AJ4">
        <f>-'Fitted mu'!AJ4*Exp!AJ4+Deaths!AJ4*LN('Fitted mu'!AJ4)</f>
        <v>-19161.391161078274</v>
      </c>
      <c r="AK4">
        <f>-'Fitted mu'!AK4*Exp!AK4+Deaths!AK4*LN('Fitted mu'!AK4)</f>
        <v>-18532.4988519931</v>
      </c>
      <c r="AL4">
        <f>-'Fitted mu'!AL4*Exp!AL4+Deaths!AL4*LN('Fitted mu'!AL4)</f>
        <v>-18113.843051636148</v>
      </c>
      <c r="AM4">
        <f>-'Fitted mu'!AM4*Exp!AM4+Deaths!AM4*LN('Fitted mu'!AM4)</f>
        <v>-18411.361669005702</v>
      </c>
      <c r="AN4">
        <f>-'Fitted mu'!AN4*Exp!AN4+Deaths!AN4*LN('Fitted mu'!AN4)</f>
        <v>-18172.067907802706</v>
      </c>
      <c r="AO4">
        <f>-'Fitted mu'!AO4*Exp!AO4+Deaths!AO4*LN('Fitted mu'!AO4)</f>
        <v>-17795.734708761804</v>
      </c>
      <c r="AP4">
        <f>-'Fitted mu'!AP4*Exp!AP4+Deaths!AP4*LN('Fitted mu'!AP4)</f>
        <v>-17645.239533097723</v>
      </c>
      <c r="AQ4">
        <f>-'Fitted mu'!AQ4*Exp!AQ4+Deaths!AQ4*LN('Fitted mu'!AQ4)</f>
        <v>-16948.774255900884</v>
      </c>
      <c r="AR4">
        <f>-'Fitted mu'!AR4*Exp!AR4+Deaths!AR4*LN('Fitted mu'!AR4)</f>
        <v>-16218.21096845263</v>
      </c>
    </row>
    <row r="5" spans="1:44" ht="12.75">
      <c r="A5" s="1">
        <v>63</v>
      </c>
      <c r="B5">
        <f>-'Fitted mu'!B5*Exp!B5+Deaths!B5*LN('Fitted mu'!B5)</f>
        <v>-28779.04417604752</v>
      </c>
      <c r="C5">
        <f>-'Fitted mu'!C5*Exp!C5+Deaths!C5*LN('Fitted mu'!C5)</f>
        <v>-29756.535796000397</v>
      </c>
      <c r="D5">
        <f>-'Fitted mu'!D5*Exp!D5+Deaths!D5*LN('Fitted mu'!D5)</f>
        <v>-32617.70450341335</v>
      </c>
      <c r="E5">
        <f>-'Fitted mu'!E5*Exp!E5+Deaths!E5*LN('Fitted mu'!E5)</f>
        <v>-32779.400270995466</v>
      </c>
      <c r="F5">
        <f>-'Fitted mu'!F5*Exp!F5+Deaths!F5*LN('Fitted mu'!F5)</f>
        <v>-32630.507077394825</v>
      </c>
      <c r="G5">
        <f>-'Fitted mu'!G5*Exp!G5+Deaths!G5*LN('Fitted mu'!G5)</f>
        <v>-33572.2393717989</v>
      </c>
      <c r="H5">
        <f>-'Fitted mu'!H5*Exp!H5+Deaths!H5*LN('Fitted mu'!H5)</f>
        <v>-33016.855495335956</v>
      </c>
      <c r="I5">
        <f>-'Fitted mu'!I5*Exp!I5+Deaths!I5*LN('Fitted mu'!I5)</f>
        <v>-33745.839094183946</v>
      </c>
      <c r="J5">
        <f>-'Fitted mu'!J5*Exp!J5+Deaths!J5*LN('Fitted mu'!J5)</f>
        <v>-34415.37216483383</v>
      </c>
      <c r="K5">
        <f>-'Fitted mu'!K5*Exp!K5+Deaths!K5*LN('Fitted mu'!K5)</f>
        <v>-33400.864867910816</v>
      </c>
      <c r="L5">
        <f>-'Fitted mu'!L5*Exp!L5+Deaths!L5*LN('Fitted mu'!L5)</f>
        <v>-33338.9506874596</v>
      </c>
      <c r="M5">
        <f>-'Fitted mu'!M5*Exp!M5+Deaths!M5*LN('Fitted mu'!M5)</f>
        <v>-33985.87271124269</v>
      </c>
      <c r="N5">
        <f>-'Fitted mu'!N5*Exp!N5+Deaths!N5*LN('Fitted mu'!N5)</f>
        <v>-32699.069919286547</v>
      </c>
      <c r="O5">
        <f>-'Fitted mu'!O5*Exp!O5+Deaths!O5*LN('Fitted mu'!O5)</f>
        <v>-31829.373638123612</v>
      </c>
      <c r="P5">
        <f>-'Fitted mu'!P5*Exp!P5+Deaths!P5*LN('Fitted mu'!P5)</f>
        <v>-31647.572991568446</v>
      </c>
      <c r="Q5">
        <f>-'Fitted mu'!Q5*Exp!Q5+Deaths!Q5*LN('Fitted mu'!Q5)</f>
        <v>-33046.92912457018</v>
      </c>
      <c r="R5">
        <f>-'Fitted mu'!R5*Exp!R5+Deaths!R5*LN('Fitted mu'!R5)</f>
        <v>-31763.945793136234</v>
      </c>
      <c r="S5">
        <f>-'Fitted mu'!S5*Exp!S5+Deaths!S5*LN('Fitted mu'!S5)</f>
        <v>-30884.143513353534</v>
      </c>
      <c r="T5">
        <f>-'Fitted mu'!T5*Exp!T5+Deaths!T5*LN('Fitted mu'!T5)</f>
        <v>-28550.6800611957</v>
      </c>
      <c r="U5">
        <f>-'Fitted mu'!U5*Exp!U5+Deaths!U5*LN('Fitted mu'!U5)</f>
        <v>-25942.598013755956</v>
      </c>
      <c r="V5">
        <f>-'Fitted mu'!V5*Exp!V5+Deaths!V5*LN('Fitted mu'!V5)</f>
        <v>-22905.510570251623</v>
      </c>
      <c r="W5">
        <f>-'Fitted mu'!W5*Exp!W5+Deaths!W5*LN('Fitted mu'!W5)</f>
        <v>-24012.392505194144</v>
      </c>
      <c r="X5">
        <f>-'Fitted mu'!X5*Exp!X5+Deaths!X5*LN('Fitted mu'!X5)</f>
        <v>-33161.3070272181</v>
      </c>
      <c r="Y5">
        <f>-'Fitted mu'!Y5*Exp!Y5+Deaths!Y5*LN('Fitted mu'!Y5)</f>
        <v>-32238.316647525353</v>
      </c>
      <c r="Z5">
        <f>-'Fitted mu'!Z5*Exp!Z5+Deaths!Z5*LN('Fitted mu'!Z5)</f>
        <v>-30166.00606295817</v>
      </c>
      <c r="AA5">
        <f>-'Fitted mu'!AA5*Exp!AA5+Deaths!AA5*LN('Fitted mu'!AA5)</f>
        <v>-28061.0892182978</v>
      </c>
      <c r="AB5">
        <f>-'Fitted mu'!AB5*Exp!AB5+Deaths!AB5*LN('Fitted mu'!AB5)</f>
        <v>-26658.752657522913</v>
      </c>
      <c r="AC5">
        <f>-'Fitted mu'!AC5*Exp!AC5+Deaths!AC5*LN('Fitted mu'!AC5)</f>
        <v>-26499.087893244985</v>
      </c>
      <c r="AD5">
        <f>-'Fitted mu'!AD5*Exp!AD5+Deaths!AD5*LN('Fitted mu'!AD5)</f>
        <v>-25180.344018262804</v>
      </c>
      <c r="AE5">
        <f>-'Fitted mu'!AE5*Exp!AE5+Deaths!AE5*LN('Fitted mu'!AE5)</f>
        <v>-24391.97970967092</v>
      </c>
      <c r="AF5">
        <f>-'Fitted mu'!AF5*Exp!AF5+Deaths!AF5*LN('Fitted mu'!AF5)</f>
        <v>-23875.651976454425</v>
      </c>
      <c r="AG5">
        <f>-'Fitted mu'!AG5*Exp!AG5+Deaths!AG5*LN('Fitted mu'!AG5)</f>
        <v>-22877.397767065708</v>
      </c>
      <c r="AH5">
        <f>-'Fitted mu'!AH5*Exp!AH5+Deaths!AH5*LN('Fitted mu'!AH5)</f>
        <v>-22668.947661222017</v>
      </c>
      <c r="AI5">
        <f>-'Fitted mu'!AI5*Exp!AI5+Deaths!AI5*LN('Fitted mu'!AI5)</f>
        <v>-21451.946666506527</v>
      </c>
      <c r="AJ5">
        <f>-'Fitted mu'!AJ5*Exp!AJ5+Deaths!AJ5*LN('Fitted mu'!AJ5)</f>
        <v>-21050.306353035645</v>
      </c>
      <c r="AK5">
        <f>-'Fitted mu'!AK5*Exp!AK5+Deaths!AK5*LN('Fitted mu'!AK5)</f>
        <v>-20152.498069829377</v>
      </c>
      <c r="AL5">
        <f>-'Fitted mu'!AL5*Exp!AL5+Deaths!AL5*LN('Fitted mu'!AL5)</f>
        <v>-18838.979633410145</v>
      </c>
      <c r="AM5">
        <f>-'Fitted mu'!AM5*Exp!AM5+Deaths!AM5*LN('Fitted mu'!AM5)</f>
        <v>-19405.6941274943</v>
      </c>
      <c r="AN5">
        <f>-'Fitted mu'!AN5*Exp!AN5+Deaths!AN5*LN('Fitted mu'!AN5)</f>
        <v>-19071.279143365537</v>
      </c>
      <c r="AO5">
        <f>-'Fitted mu'!AO5*Exp!AO5+Deaths!AO5*LN('Fitted mu'!AO5)</f>
        <v>-18901.710361108573</v>
      </c>
      <c r="AP5">
        <f>-'Fitted mu'!AP5*Exp!AP5+Deaths!AP5*LN('Fitted mu'!AP5)</f>
        <v>-18470.796989412836</v>
      </c>
      <c r="AQ5">
        <f>-'Fitted mu'!AQ5*Exp!AQ5+Deaths!AQ5*LN('Fitted mu'!AQ5)</f>
        <v>-18213.064843719967</v>
      </c>
      <c r="AR5">
        <f>-'Fitted mu'!AR5*Exp!AR5+Deaths!AR5*LN('Fitted mu'!AR5)</f>
        <v>-17744.604378266504</v>
      </c>
    </row>
    <row r="6" spans="1:44" ht="12.75">
      <c r="A6" s="1">
        <v>64</v>
      </c>
      <c r="B6">
        <f>-'Fitted mu'!B6*Exp!B6+Deaths!B6*LN('Fitted mu'!B6)</f>
        <v>-28753.280448910504</v>
      </c>
      <c r="C6">
        <f>-'Fitted mu'!C6*Exp!C6+Deaths!C6*LN('Fitted mu'!C6)</f>
        <v>-29665.64220062479</v>
      </c>
      <c r="D6">
        <f>-'Fitted mu'!D6*Exp!D6+Deaths!D6*LN('Fitted mu'!D6)</f>
        <v>-31564.853402633576</v>
      </c>
      <c r="E6">
        <f>-'Fitted mu'!E6*Exp!E6+Deaths!E6*LN('Fitted mu'!E6)</f>
        <v>-32877.48364797022</v>
      </c>
      <c r="F6">
        <f>-'Fitted mu'!F6*Exp!F6+Deaths!F6*LN('Fitted mu'!F6)</f>
        <v>-34650.515397786396</v>
      </c>
      <c r="G6">
        <f>-'Fitted mu'!G6*Exp!G6+Deaths!G6*LN('Fitted mu'!G6)</f>
        <v>-34950.32681313903</v>
      </c>
      <c r="H6">
        <f>-'Fitted mu'!H6*Exp!H6+Deaths!H6*LN('Fitted mu'!H6)</f>
        <v>-34630.15130590666</v>
      </c>
      <c r="I6">
        <f>-'Fitted mu'!I6*Exp!I6+Deaths!I6*LN('Fitted mu'!I6)</f>
        <v>-35323.22452826277</v>
      </c>
      <c r="J6">
        <f>-'Fitted mu'!J6*Exp!J6+Deaths!J6*LN('Fitted mu'!J6)</f>
        <v>-37008.92845225841</v>
      </c>
      <c r="K6">
        <f>-'Fitted mu'!K6*Exp!K6+Deaths!K6*LN('Fitted mu'!K6)</f>
        <v>-35782.92478563126</v>
      </c>
      <c r="L6">
        <f>-'Fitted mu'!L6*Exp!L6+Deaths!L6*LN('Fitted mu'!L6)</f>
        <v>-34978.982541146266</v>
      </c>
      <c r="M6">
        <f>-'Fitted mu'!M6*Exp!M6+Deaths!M6*LN('Fitted mu'!M6)</f>
        <v>-36111.07114823529</v>
      </c>
      <c r="N6">
        <f>-'Fitted mu'!N6*Exp!N6+Deaths!N6*LN('Fitted mu'!N6)</f>
        <v>-35553.39985824319</v>
      </c>
      <c r="O6">
        <f>-'Fitted mu'!O6*Exp!O6+Deaths!O6*LN('Fitted mu'!O6)</f>
        <v>-34614.986309071566</v>
      </c>
      <c r="P6">
        <f>-'Fitted mu'!P6*Exp!P6+Deaths!P6*LN('Fitted mu'!P6)</f>
        <v>-33389.42897639887</v>
      </c>
      <c r="Q6">
        <f>-'Fitted mu'!Q6*Exp!Q6+Deaths!Q6*LN('Fitted mu'!Q6)</f>
        <v>-33953.14130646857</v>
      </c>
      <c r="R6">
        <f>-'Fitted mu'!R6*Exp!R6+Deaths!R6*LN('Fitted mu'!R6)</f>
        <v>-32939.09108266489</v>
      </c>
      <c r="S6">
        <f>-'Fitted mu'!S6*Exp!S6+Deaths!S6*LN('Fitted mu'!S6)</f>
        <v>-33425.537773592776</v>
      </c>
      <c r="T6">
        <f>-'Fitted mu'!T6*Exp!T6+Deaths!T6*LN('Fitted mu'!T6)</f>
        <v>-32330.384202106154</v>
      </c>
      <c r="U6">
        <f>-'Fitted mu'!U6*Exp!U6+Deaths!U6*LN('Fitted mu'!U6)</f>
        <v>-29792.93515548871</v>
      </c>
      <c r="V6">
        <f>-'Fitted mu'!V6*Exp!V6+Deaths!V6*LN('Fitted mu'!V6)</f>
        <v>-26876.05050973747</v>
      </c>
      <c r="W6">
        <f>-'Fitted mu'!W6*Exp!W6+Deaths!W6*LN('Fitted mu'!W6)</f>
        <v>-24297.61251094367</v>
      </c>
      <c r="X6">
        <f>-'Fitted mu'!X6*Exp!X6+Deaths!X6*LN('Fitted mu'!X6)</f>
        <v>-25180.807567451717</v>
      </c>
      <c r="Y6">
        <f>-'Fitted mu'!Y6*Exp!Y6+Deaths!Y6*LN('Fitted mu'!Y6)</f>
        <v>-33117.23502306524</v>
      </c>
      <c r="Z6">
        <f>-'Fitted mu'!Z6*Exp!Z6+Deaths!Z6*LN('Fitted mu'!Z6)</f>
        <v>-33977.466408115164</v>
      </c>
      <c r="AA6">
        <f>-'Fitted mu'!AA6*Exp!AA6+Deaths!AA6*LN('Fitted mu'!AA6)</f>
        <v>-30844.604523706672</v>
      </c>
      <c r="AB6">
        <f>-'Fitted mu'!AB6*Exp!AB6+Deaths!AB6*LN('Fitted mu'!AB6)</f>
        <v>-29047.931212164942</v>
      </c>
      <c r="AC6">
        <f>-'Fitted mu'!AC6*Exp!AC6+Deaths!AC6*LN('Fitted mu'!AC6)</f>
        <v>-28663.55875223785</v>
      </c>
      <c r="AD6">
        <f>-'Fitted mu'!AD6*Exp!AD6+Deaths!AD6*LN('Fitted mu'!AD6)</f>
        <v>-27343.41365079741</v>
      </c>
      <c r="AE6">
        <f>-'Fitted mu'!AE6*Exp!AE6+Deaths!AE6*LN('Fitted mu'!AE6)</f>
        <v>-26894.801284902383</v>
      </c>
      <c r="AF6">
        <f>-'Fitted mu'!AF6*Exp!AF6+Deaths!AF6*LN('Fitted mu'!AF6)</f>
        <v>-25880.946134085127</v>
      </c>
      <c r="AG6">
        <f>-'Fitted mu'!AG6*Exp!AG6+Deaths!AG6*LN('Fitted mu'!AG6)</f>
        <v>-24515.200760176704</v>
      </c>
      <c r="AH6">
        <f>-'Fitted mu'!AH6*Exp!AH6+Deaths!AH6*LN('Fitted mu'!AH6)</f>
        <v>-24634.256066678958</v>
      </c>
      <c r="AI6">
        <f>-'Fitted mu'!AI6*Exp!AI6+Deaths!AI6*LN('Fitted mu'!AI6)</f>
        <v>-23405.31189249619</v>
      </c>
      <c r="AJ6">
        <f>-'Fitted mu'!AJ6*Exp!AJ6+Deaths!AJ6*LN('Fitted mu'!AJ6)</f>
        <v>-23219.841229507434</v>
      </c>
      <c r="AK6">
        <f>-'Fitted mu'!AK6*Exp!AK6+Deaths!AK6*LN('Fitted mu'!AK6)</f>
        <v>-22208.17932760051</v>
      </c>
      <c r="AL6">
        <f>-'Fitted mu'!AL6*Exp!AL6+Deaths!AL6*LN('Fitted mu'!AL6)</f>
        <v>-20694.445100496116</v>
      </c>
      <c r="AM6">
        <f>-'Fitted mu'!AM6*Exp!AM6+Deaths!AM6*LN('Fitted mu'!AM6)</f>
        <v>-20527.968278804186</v>
      </c>
      <c r="AN6">
        <f>-'Fitted mu'!AN6*Exp!AN6+Deaths!AN6*LN('Fitted mu'!AN6)</f>
        <v>-20064.703529917857</v>
      </c>
      <c r="AO6">
        <f>-'Fitted mu'!AO6*Exp!AO6+Deaths!AO6*LN('Fitted mu'!AO6)</f>
        <v>-19433.71252582621</v>
      </c>
      <c r="AP6">
        <f>-'Fitted mu'!AP6*Exp!AP6+Deaths!AP6*LN('Fitted mu'!AP6)</f>
        <v>-19235.059910623084</v>
      </c>
      <c r="AQ6">
        <f>-'Fitted mu'!AQ6*Exp!AQ6+Deaths!AQ6*LN('Fitted mu'!AQ6)</f>
        <v>-19579.88637882555</v>
      </c>
      <c r="AR6">
        <f>-'Fitted mu'!AR6*Exp!AR6+Deaths!AR6*LN('Fitted mu'!AR6)</f>
        <v>-19373.930515365537</v>
      </c>
    </row>
    <row r="7" spans="1:44" ht="12.75">
      <c r="A7" s="1">
        <v>65</v>
      </c>
      <c r="B7">
        <f>-'Fitted mu'!B7*Exp!B7+Deaths!B7*LN('Fitted mu'!B7)</f>
        <v>-29002.9157786002</v>
      </c>
      <c r="C7">
        <f>-'Fitted mu'!C7*Exp!C7+Deaths!C7*LN('Fitted mu'!C7)</f>
        <v>-29857.815671841498</v>
      </c>
      <c r="D7">
        <f>-'Fitted mu'!D7*Exp!D7+Deaths!D7*LN('Fitted mu'!D7)</f>
        <v>-31055.75980285237</v>
      </c>
      <c r="E7">
        <f>-'Fitted mu'!E7*Exp!E7+Deaths!E7*LN('Fitted mu'!E7)</f>
        <v>-30917.80248707976</v>
      </c>
      <c r="F7">
        <f>-'Fitted mu'!F7*Exp!F7+Deaths!F7*LN('Fitted mu'!F7)</f>
        <v>-34086.71272127454</v>
      </c>
      <c r="G7">
        <f>-'Fitted mu'!G7*Exp!G7+Deaths!G7*LN('Fitted mu'!G7)</f>
        <v>-35117.49982827947</v>
      </c>
      <c r="H7">
        <f>-'Fitted mu'!H7*Exp!H7+Deaths!H7*LN('Fitted mu'!H7)</f>
        <v>-34513.421154906726</v>
      </c>
      <c r="I7">
        <f>-'Fitted mu'!I7*Exp!I7+Deaths!I7*LN('Fitted mu'!I7)</f>
        <v>-35964.994652412686</v>
      </c>
      <c r="J7">
        <f>-'Fitted mu'!J7*Exp!J7+Deaths!J7*LN('Fitted mu'!J7)</f>
        <v>-37531.39390969188</v>
      </c>
      <c r="K7">
        <f>-'Fitted mu'!K7*Exp!K7+Deaths!K7*LN('Fitted mu'!K7)</f>
        <v>-36969.60486713877</v>
      </c>
      <c r="L7">
        <f>-'Fitted mu'!L7*Exp!L7+Deaths!L7*LN('Fitted mu'!L7)</f>
        <v>-36281.612855314816</v>
      </c>
      <c r="M7">
        <f>-'Fitted mu'!M7*Exp!M7+Deaths!M7*LN('Fitted mu'!M7)</f>
        <v>-37074.09249172374</v>
      </c>
      <c r="N7">
        <f>-'Fitted mu'!N7*Exp!N7+Deaths!N7*LN('Fitted mu'!N7)</f>
        <v>-36745.368439842554</v>
      </c>
      <c r="O7">
        <f>-'Fitted mu'!O7*Exp!O7+Deaths!O7*LN('Fitted mu'!O7)</f>
        <v>-36383.23793591777</v>
      </c>
      <c r="P7">
        <f>-'Fitted mu'!P7*Exp!P7+Deaths!P7*LN('Fitted mu'!P7)</f>
        <v>-35920.72451323257</v>
      </c>
      <c r="Q7">
        <f>-'Fitted mu'!Q7*Exp!Q7+Deaths!Q7*LN('Fitted mu'!Q7)</f>
        <v>-35347.51076656885</v>
      </c>
      <c r="R7">
        <f>-'Fitted mu'!R7*Exp!R7+Deaths!R7*LN('Fitted mu'!R7)</f>
        <v>-34026.61823152799</v>
      </c>
      <c r="S7">
        <f>-'Fitted mu'!S7*Exp!S7+Deaths!S7*LN('Fitted mu'!S7)</f>
        <v>-34595.55693008353</v>
      </c>
      <c r="T7">
        <f>-'Fitted mu'!T7*Exp!T7+Deaths!T7*LN('Fitted mu'!T7)</f>
        <v>-34550.19298457648</v>
      </c>
      <c r="U7">
        <f>-'Fitted mu'!U7*Exp!U7+Deaths!U7*LN('Fitted mu'!U7)</f>
        <v>-33207.81473444269</v>
      </c>
      <c r="V7">
        <f>-'Fitted mu'!V7*Exp!V7+Deaths!V7*LN('Fitted mu'!V7)</f>
        <v>-30588.0293575273</v>
      </c>
      <c r="W7">
        <f>-'Fitted mu'!W7*Exp!W7+Deaths!W7*LN('Fitted mu'!W7)</f>
        <v>-27962.6762655385</v>
      </c>
      <c r="X7">
        <f>-'Fitted mu'!X7*Exp!X7+Deaths!X7*LN('Fitted mu'!X7)</f>
        <v>-25071.614828484828</v>
      </c>
      <c r="Y7">
        <f>-'Fitted mu'!Y7*Exp!Y7+Deaths!Y7*LN('Fitted mu'!Y7)</f>
        <v>-25525.56237151374</v>
      </c>
      <c r="Z7">
        <f>-'Fitted mu'!Z7*Exp!Z7+Deaths!Z7*LN('Fitted mu'!Z7)</f>
        <v>-35566.37061238116</v>
      </c>
      <c r="AA7">
        <f>-'Fitted mu'!AA7*Exp!AA7+Deaths!AA7*LN('Fitted mu'!AA7)</f>
        <v>-34440.714613505115</v>
      </c>
      <c r="AB7">
        <f>-'Fitted mu'!AB7*Exp!AB7+Deaths!AB7*LN('Fitted mu'!AB7)</f>
        <v>-32003.246916643013</v>
      </c>
      <c r="AC7">
        <f>-'Fitted mu'!AC7*Exp!AC7+Deaths!AC7*LN('Fitted mu'!AC7)</f>
        <v>-30203.882085044635</v>
      </c>
      <c r="AD7">
        <f>-'Fitted mu'!AD7*Exp!AD7+Deaths!AD7*LN('Fitted mu'!AD7)</f>
        <v>-29221.981704010603</v>
      </c>
      <c r="AE7">
        <f>-'Fitted mu'!AE7*Exp!AE7+Deaths!AE7*LN('Fitted mu'!AE7)</f>
        <v>-28848.846755534716</v>
      </c>
      <c r="AF7">
        <f>-'Fitted mu'!AF7*Exp!AF7+Deaths!AF7*LN('Fitted mu'!AF7)</f>
        <v>-28145.204479171953</v>
      </c>
      <c r="AG7">
        <f>-'Fitted mu'!AG7*Exp!AG7+Deaths!AG7*LN('Fitted mu'!AG7)</f>
        <v>-26143.47527918713</v>
      </c>
      <c r="AH7">
        <f>-'Fitted mu'!AH7*Exp!AH7+Deaths!AH7*LN('Fitted mu'!AH7)</f>
        <v>-25994.62949954222</v>
      </c>
      <c r="AI7">
        <f>-'Fitted mu'!AI7*Exp!AI7+Deaths!AI7*LN('Fitted mu'!AI7)</f>
        <v>-25051.997447777394</v>
      </c>
      <c r="AJ7">
        <f>-'Fitted mu'!AJ7*Exp!AJ7+Deaths!AJ7*LN('Fitted mu'!AJ7)</f>
        <v>-24606.79786141226</v>
      </c>
      <c r="AK7">
        <f>-'Fitted mu'!AK7*Exp!AK7+Deaths!AK7*LN('Fitted mu'!AK7)</f>
        <v>-24065.29526972169</v>
      </c>
      <c r="AL7">
        <f>-'Fitted mu'!AL7*Exp!AL7+Deaths!AL7*LN('Fitted mu'!AL7)</f>
        <v>-22834.884142306586</v>
      </c>
      <c r="AM7">
        <f>-'Fitted mu'!AM7*Exp!AM7+Deaths!AM7*LN('Fitted mu'!AM7)</f>
        <v>-21774.6855087105</v>
      </c>
      <c r="AN7">
        <f>-'Fitted mu'!AN7*Exp!AN7+Deaths!AN7*LN('Fitted mu'!AN7)</f>
        <v>-21458.42573020033</v>
      </c>
      <c r="AO7">
        <f>-'Fitted mu'!AO7*Exp!AO7+Deaths!AO7*LN('Fitted mu'!AO7)</f>
        <v>-20908.098515371345</v>
      </c>
      <c r="AP7">
        <f>-'Fitted mu'!AP7*Exp!AP7+Deaths!AP7*LN('Fitted mu'!AP7)</f>
        <v>-20269.07429535095</v>
      </c>
      <c r="AQ7">
        <f>-'Fitted mu'!AQ7*Exp!AQ7+Deaths!AQ7*LN('Fitted mu'!AQ7)</f>
        <v>-20500.89191019379</v>
      </c>
      <c r="AR7">
        <f>-'Fitted mu'!AR7*Exp!AR7+Deaths!AR7*LN('Fitted mu'!AR7)</f>
        <v>-20187.432756505506</v>
      </c>
    </row>
    <row r="8" spans="1:44" ht="12.75">
      <c r="A8" s="1">
        <v>66</v>
      </c>
      <c r="B8">
        <f>-'Fitted mu'!B8*Exp!B8+Deaths!B8*LN('Fitted mu'!B8)</f>
        <v>-29023.641285366968</v>
      </c>
      <c r="C8">
        <f>-'Fitted mu'!C8*Exp!C8+Deaths!C8*LN('Fitted mu'!C8)</f>
        <v>-28969.568945703573</v>
      </c>
      <c r="D8">
        <f>-'Fitted mu'!D8*Exp!D8+Deaths!D8*LN('Fitted mu'!D8)</f>
        <v>-30188.71464510209</v>
      </c>
      <c r="E8">
        <f>-'Fitted mu'!E8*Exp!E8+Deaths!E8*LN('Fitted mu'!E8)</f>
        <v>-29390.457086174403</v>
      </c>
      <c r="F8">
        <f>-'Fitted mu'!F8*Exp!F8+Deaths!F8*LN('Fitted mu'!F8)</f>
        <v>-31148.867695053115</v>
      </c>
      <c r="G8">
        <f>-'Fitted mu'!G8*Exp!G8+Deaths!G8*LN('Fitted mu'!G8)</f>
        <v>-34981.54145324217</v>
      </c>
      <c r="H8">
        <f>-'Fitted mu'!H8*Exp!H8+Deaths!H8*LN('Fitted mu'!H8)</f>
        <v>-34870.12279290837</v>
      </c>
      <c r="I8">
        <f>-'Fitted mu'!I8*Exp!I8+Deaths!I8*LN('Fitted mu'!I8)</f>
        <v>-35931.47878575117</v>
      </c>
      <c r="J8">
        <f>-'Fitted mu'!J8*Exp!J8+Deaths!J8*LN('Fitted mu'!J8)</f>
        <v>-37575.4387940232</v>
      </c>
      <c r="K8">
        <f>-'Fitted mu'!K8*Exp!K8+Deaths!K8*LN('Fitted mu'!K8)</f>
        <v>-37057.58095915189</v>
      </c>
      <c r="L8">
        <f>-'Fitted mu'!L8*Exp!L8+Deaths!L8*LN('Fitted mu'!L8)</f>
        <v>-36540.82021259764</v>
      </c>
      <c r="M8">
        <f>-'Fitted mu'!M8*Exp!M8+Deaths!M8*LN('Fitted mu'!M8)</f>
        <v>-37955.22393755536</v>
      </c>
      <c r="N8">
        <f>-'Fitted mu'!N8*Exp!N8+Deaths!N8*LN('Fitted mu'!N8)</f>
        <v>-36945.855742595246</v>
      </c>
      <c r="O8">
        <f>-'Fitted mu'!O8*Exp!O8+Deaths!O8*LN('Fitted mu'!O8)</f>
        <v>-37338.17126208836</v>
      </c>
      <c r="P8">
        <f>-'Fitted mu'!P8*Exp!P8+Deaths!P8*LN('Fitted mu'!P8)</f>
        <v>-37444.59977810124</v>
      </c>
      <c r="Q8">
        <f>-'Fitted mu'!Q8*Exp!Q8+Deaths!Q8*LN('Fitted mu'!Q8)</f>
        <v>-37084.73853757679</v>
      </c>
      <c r="R8">
        <f>-'Fitted mu'!R8*Exp!R8+Deaths!R8*LN('Fitted mu'!R8)</f>
        <v>-35637.423661755405</v>
      </c>
      <c r="S8">
        <f>-'Fitted mu'!S8*Exp!S8+Deaths!S8*LN('Fitted mu'!S8)</f>
        <v>-35496.57260380294</v>
      </c>
      <c r="T8">
        <f>-'Fitted mu'!T8*Exp!T8+Deaths!T8*LN('Fitted mu'!T8)</f>
        <v>-36152.67361581272</v>
      </c>
      <c r="U8">
        <f>-'Fitted mu'!U8*Exp!U8+Deaths!U8*LN('Fitted mu'!U8)</f>
        <v>-34932.78172882347</v>
      </c>
      <c r="V8">
        <f>-'Fitted mu'!V8*Exp!V8+Deaths!V8*LN('Fitted mu'!V8)</f>
        <v>-33374.87234556845</v>
      </c>
      <c r="W8">
        <f>-'Fitted mu'!W8*Exp!W8+Deaths!W8*LN('Fitted mu'!W8)</f>
        <v>-31268.92474223594</v>
      </c>
      <c r="X8">
        <f>-'Fitted mu'!X8*Exp!X8+Deaths!X8*LN('Fitted mu'!X8)</f>
        <v>-28617.73696240853</v>
      </c>
      <c r="Y8">
        <f>-'Fitted mu'!Y8*Exp!Y8+Deaths!Y8*LN('Fitted mu'!Y8)</f>
        <v>-25777.553993117865</v>
      </c>
      <c r="Z8">
        <f>-'Fitted mu'!Z8*Exp!Z8+Deaths!Z8*LN('Fitted mu'!Z8)</f>
        <v>-26558.37792744767</v>
      </c>
      <c r="AA8">
        <f>-'Fitted mu'!AA8*Exp!AA8+Deaths!AA8*LN('Fitted mu'!AA8)</f>
        <v>-35744.108088764115</v>
      </c>
      <c r="AB8">
        <f>-'Fitted mu'!AB8*Exp!AB8+Deaths!AB8*LN('Fitted mu'!AB8)</f>
        <v>-35157.090530063804</v>
      </c>
      <c r="AC8">
        <f>-'Fitted mu'!AC8*Exp!AC8+Deaths!AC8*LN('Fitted mu'!AC8)</f>
        <v>-33448.80353438752</v>
      </c>
      <c r="AD8">
        <f>-'Fitted mu'!AD8*Exp!AD8+Deaths!AD8*LN('Fitted mu'!AD8)</f>
        <v>-31077.9782746501</v>
      </c>
      <c r="AE8">
        <f>-'Fitted mu'!AE8*Exp!AE8+Deaths!AE8*LN('Fitted mu'!AE8)</f>
        <v>-29651.789942378105</v>
      </c>
      <c r="AF8">
        <f>-'Fitted mu'!AF8*Exp!AF8+Deaths!AF8*LN('Fitted mu'!AF8)</f>
        <v>-29590.9560860942</v>
      </c>
      <c r="AG8">
        <f>-'Fitted mu'!AG8*Exp!AG8+Deaths!AG8*LN('Fitted mu'!AG8)</f>
        <v>-28638.30098345118</v>
      </c>
      <c r="AH8">
        <f>-'Fitted mu'!AH8*Exp!AH8+Deaths!AH8*LN('Fitted mu'!AH8)</f>
        <v>-28167.987473456436</v>
      </c>
      <c r="AI8">
        <f>-'Fitted mu'!AI8*Exp!AI8+Deaths!AI8*LN('Fitted mu'!AI8)</f>
        <v>-26174.03616258977</v>
      </c>
      <c r="AJ8">
        <f>-'Fitted mu'!AJ8*Exp!AJ8+Deaths!AJ8*LN('Fitted mu'!AJ8)</f>
        <v>-26367.129461706434</v>
      </c>
      <c r="AK8">
        <f>-'Fitted mu'!AK8*Exp!AK8+Deaths!AK8*LN('Fitted mu'!AK8)</f>
        <v>-25160.85540388251</v>
      </c>
      <c r="AL8">
        <f>-'Fitted mu'!AL8*Exp!AL8+Deaths!AL8*LN('Fitted mu'!AL8)</f>
        <v>-24239.146261205584</v>
      </c>
      <c r="AM8">
        <f>-'Fitted mu'!AM8*Exp!AM8+Deaths!AM8*LN('Fitted mu'!AM8)</f>
        <v>-23800.251851838086</v>
      </c>
      <c r="AN8">
        <f>-'Fitted mu'!AN8*Exp!AN8+Deaths!AN8*LN('Fitted mu'!AN8)</f>
        <v>-22813.262985245634</v>
      </c>
      <c r="AO8">
        <f>-'Fitted mu'!AO8*Exp!AO8+Deaths!AO8*LN('Fitted mu'!AO8)</f>
        <v>-21662.908278679963</v>
      </c>
      <c r="AP8">
        <f>-'Fitted mu'!AP8*Exp!AP8+Deaths!AP8*LN('Fitted mu'!AP8)</f>
        <v>-21406.289932024243</v>
      </c>
      <c r="AQ8">
        <f>-'Fitted mu'!AQ8*Exp!AQ8+Deaths!AQ8*LN('Fitted mu'!AQ8)</f>
        <v>-21056.300215220308</v>
      </c>
      <c r="AR8">
        <f>-'Fitted mu'!AR8*Exp!AR8+Deaths!AR8*LN('Fitted mu'!AR8)</f>
        <v>-21211.29111397585</v>
      </c>
    </row>
    <row r="9" spans="1:44" ht="12.75">
      <c r="A9" s="1">
        <v>67</v>
      </c>
      <c r="B9">
        <f>-'Fitted mu'!B9*Exp!B9+Deaths!B9*LN('Fitted mu'!B9)</f>
        <v>-30577.703509213978</v>
      </c>
      <c r="C9">
        <f>-'Fitted mu'!C9*Exp!C9+Deaths!C9*LN('Fitted mu'!C9)</f>
        <v>-31021.727080809218</v>
      </c>
      <c r="D9">
        <f>-'Fitted mu'!D9*Exp!D9+Deaths!D9*LN('Fitted mu'!D9)</f>
        <v>-31218.399124467614</v>
      </c>
      <c r="E9">
        <f>-'Fitted mu'!E9*Exp!E9+Deaths!E9*LN('Fitted mu'!E9)</f>
        <v>-30507.38373635819</v>
      </c>
      <c r="F9">
        <f>-'Fitted mu'!F9*Exp!F9+Deaths!F9*LN('Fitted mu'!F9)</f>
        <v>-31811.965665854663</v>
      </c>
      <c r="G9">
        <f>-'Fitted mu'!G9*Exp!G9+Deaths!G9*LN('Fitted mu'!G9)</f>
        <v>-33083.62658671563</v>
      </c>
      <c r="H9">
        <f>-'Fitted mu'!H9*Exp!H9+Deaths!H9*LN('Fitted mu'!H9)</f>
        <v>-35144.1205753312</v>
      </c>
      <c r="I9">
        <f>-'Fitted mu'!I9*Exp!I9+Deaths!I9*LN('Fitted mu'!I9)</f>
        <v>-37751.934691303024</v>
      </c>
      <c r="J9">
        <f>-'Fitted mu'!J9*Exp!J9+Deaths!J9*LN('Fitted mu'!J9)</f>
        <v>-38614.26715543843</v>
      </c>
      <c r="K9">
        <f>-'Fitted mu'!K9*Exp!K9+Deaths!K9*LN('Fitted mu'!K9)</f>
        <v>-38166.22515390557</v>
      </c>
      <c r="L9">
        <f>-'Fitted mu'!L9*Exp!L9+Deaths!L9*LN('Fitted mu'!L9)</f>
        <v>-36987.20496534996</v>
      </c>
      <c r="M9">
        <f>-'Fitted mu'!M9*Exp!M9+Deaths!M9*LN('Fitted mu'!M9)</f>
        <v>-39153.36639874074</v>
      </c>
      <c r="N9">
        <f>-'Fitted mu'!N9*Exp!N9+Deaths!N9*LN('Fitted mu'!N9)</f>
        <v>-38443.87045672025</v>
      </c>
      <c r="O9">
        <f>-'Fitted mu'!O9*Exp!O9+Deaths!O9*LN('Fitted mu'!O9)</f>
        <v>-38215.294750322275</v>
      </c>
      <c r="P9">
        <f>-'Fitted mu'!P9*Exp!P9+Deaths!P9*LN('Fitted mu'!P9)</f>
        <v>-38583.61029908073</v>
      </c>
      <c r="Q9">
        <f>-'Fitted mu'!Q9*Exp!Q9+Deaths!Q9*LN('Fitted mu'!Q9)</f>
        <v>-38838.49948261651</v>
      </c>
      <c r="R9">
        <f>-'Fitted mu'!R9*Exp!R9+Deaths!R9*LN('Fitted mu'!R9)</f>
        <v>-37525.55478986456</v>
      </c>
      <c r="S9">
        <f>-'Fitted mu'!S9*Exp!S9+Deaths!S9*LN('Fitted mu'!S9)</f>
        <v>-37715.55342299689</v>
      </c>
      <c r="T9">
        <f>-'Fitted mu'!T9*Exp!T9+Deaths!T9*LN('Fitted mu'!T9)</f>
        <v>-37341.374295545254</v>
      </c>
      <c r="U9">
        <f>-'Fitted mu'!U9*Exp!U9+Deaths!U9*LN('Fitted mu'!U9)</f>
        <v>-36421.19507287861</v>
      </c>
      <c r="V9">
        <f>-'Fitted mu'!V9*Exp!V9+Deaths!V9*LN('Fitted mu'!V9)</f>
        <v>-35720.2732076024</v>
      </c>
      <c r="W9">
        <f>-'Fitted mu'!W9*Exp!W9+Deaths!W9*LN('Fitted mu'!W9)</f>
        <v>-34770.36164986088</v>
      </c>
      <c r="X9">
        <f>-'Fitted mu'!X9*Exp!X9+Deaths!X9*LN('Fitted mu'!X9)</f>
        <v>-32856.60301905802</v>
      </c>
      <c r="Y9">
        <f>-'Fitted mu'!Y9*Exp!Y9+Deaths!Y9*LN('Fitted mu'!Y9)</f>
        <v>-29276.72405409602</v>
      </c>
      <c r="Z9">
        <f>-'Fitted mu'!Z9*Exp!Z9+Deaths!Z9*LN('Fitted mu'!Z9)</f>
        <v>-26355.506230935855</v>
      </c>
      <c r="AA9">
        <f>-'Fitted mu'!AA9*Exp!AA9+Deaths!AA9*LN('Fitted mu'!AA9)</f>
        <v>-28005.28142324701</v>
      </c>
      <c r="AB9">
        <f>-'Fitted mu'!AB9*Exp!AB9+Deaths!AB9*LN('Fitted mu'!AB9)</f>
        <v>-37040.96926924976</v>
      </c>
      <c r="AC9">
        <f>-'Fitted mu'!AC9*Exp!AC9+Deaths!AC9*LN('Fitted mu'!AC9)</f>
        <v>-36214.24039248253</v>
      </c>
      <c r="AD9">
        <f>-'Fitted mu'!AD9*Exp!AD9+Deaths!AD9*LN('Fitted mu'!AD9)</f>
        <v>-34409.705492759844</v>
      </c>
      <c r="AE9">
        <f>-'Fitted mu'!AE9*Exp!AE9+Deaths!AE9*LN('Fitted mu'!AE9)</f>
        <v>-32279.424125954807</v>
      </c>
      <c r="AF9">
        <f>-'Fitted mu'!AF9*Exp!AF9+Deaths!AF9*LN('Fitted mu'!AF9)</f>
        <v>-31395.084066127376</v>
      </c>
      <c r="AG9">
        <f>-'Fitted mu'!AG9*Exp!AG9+Deaths!AG9*LN('Fitted mu'!AG9)</f>
        <v>-30291.627791482682</v>
      </c>
      <c r="AH9">
        <f>-'Fitted mu'!AH9*Exp!AH9+Deaths!AH9*LN('Fitted mu'!AH9)</f>
        <v>-30571.242485483563</v>
      </c>
      <c r="AI9">
        <f>-'Fitted mu'!AI9*Exp!AI9+Deaths!AI9*LN('Fitted mu'!AI9)</f>
        <v>-28632.359824634506</v>
      </c>
      <c r="AJ9">
        <f>-'Fitted mu'!AJ9*Exp!AJ9+Deaths!AJ9*LN('Fitted mu'!AJ9)</f>
        <v>-27819.79407727712</v>
      </c>
      <c r="AK9">
        <f>-'Fitted mu'!AK9*Exp!AK9+Deaths!AK9*LN('Fitted mu'!AK9)</f>
        <v>-26302.22651928399</v>
      </c>
      <c r="AL9">
        <f>-'Fitted mu'!AL9*Exp!AL9+Deaths!AL9*LN('Fitted mu'!AL9)</f>
        <v>-26463.908904356977</v>
      </c>
      <c r="AM9">
        <f>-'Fitted mu'!AM9*Exp!AM9+Deaths!AM9*LN('Fitted mu'!AM9)</f>
        <v>-25734.919881576847</v>
      </c>
      <c r="AN9">
        <f>-'Fitted mu'!AN9*Exp!AN9+Deaths!AN9*LN('Fitted mu'!AN9)</f>
        <v>-25025.143857142066</v>
      </c>
      <c r="AO9">
        <f>-'Fitted mu'!AO9*Exp!AO9+Deaths!AO9*LN('Fitted mu'!AO9)</f>
        <v>-23262.070953508504</v>
      </c>
      <c r="AP9">
        <f>-'Fitted mu'!AP9*Exp!AP9+Deaths!AP9*LN('Fitted mu'!AP9)</f>
        <v>-22396.43861213897</v>
      </c>
      <c r="AQ9">
        <f>-'Fitted mu'!AQ9*Exp!AQ9+Deaths!AQ9*LN('Fitted mu'!AQ9)</f>
        <v>-22248.18182637513</v>
      </c>
      <c r="AR9">
        <f>-'Fitted mu'!AR9*Exp!AR9+Deaths!AR9*LN('Fitted mu'!AR9)</f>
        <v>-22424.9981462973</v>
      </c>
    </row>
    <row r="10" spans="1:44" ht="12.75">
      <c r="A10" s="1">
        <v>68</v>
      </c>
      <c r="B10">
        <f>-'Fitted mu'!B10*Exp!B10+Deaths!B10*LN('Fitted mu'!B10)</f>
        <v>-30717.710312101564</v>
      </c>
      <c r="C10">
        <f>-'Fitted mu'!C10*Exp!C10+Deaths!C10*LN('Fitted mu'!C10)</f>
        <v>-30873.865017432618</v>
      </c>
      <c r="D10">
        <f>-'Fitted mu'!D10*Exp!D10+Deaths!D10*LN('Fitted mu'!D10)</f>
        <v>-31702.993566717785</v>
      </c>
      <c r="E10">
        <f>-'Fitted mu'!E10*Exp!E10+Deaths!E10*LN('Fitted mu'!E10)</f>
        <v>-30123.66522240956</v>
      </c>
      <c r="F10">
        <f>-'Fitted mu'!F10*Exp!F10+Deaths!F10*LN('Fitted mu'!F10)</f>
        <v>-31447.162806217668</v>
      </c>
      <c r="G10">
        <f>-'Fitted mu'!G10*Exp!G10+Deaths!G10*LN('Fitted mu'!G10)</f>
        <v>-32328.799875405362</v>
      </c>
      <c r="H10">
        <f>-'Fitted mu'!H10*Exp!H10+Deaths!H10*LN('Fitted mu'!H10)</f>
        <v>-32285.730861045908</v>
      </c>
      <c r="I10">
        <f>-'Fitted mu'!I10*Exp!I10+Deaths!I10*LN('Fitted mu'!I10)</f>
        <v>-35982.16306777001</v>
      </c>
      <c r="J10">
        <f>-'Fitted mu'!J10*Exp!J10+Deaths!J10*LN('Fitted mu'!J10)</f>
        <v>-38767.46894040688</v>
      </c>
      <c r="K10">
        <f>-'Fitted mu'!K10*Exp!K10+Deaths!K10*LN('Fitted mu'!K10)</f>
        <v>-38184.4250094399</v>
      </c>
      <c r="L10">
        <f>-'Fitted mu'!L10*Exp!L10+Deaths!L10*LN('Fitted mu'!L10)</f>
        <v>-37957.5795309758</v>
      </c>
      <c r="M10">
        <f>-'Fitted mu'!M10*Exp!M10+Deaths!M10*LN('Fitted mu'!M10)</f>
        <v>-39027.03720083034</v>
      </c>
      <c r="N10">
        <f>-'Fitted mu'!N10*Exp!N10+Deaths!N10*LN('Fitted mu'!N10)</f>
        <v>-39125.093576821826</v>
      </c>
      <c r="O10">
        <f>-'Fitted mu'!O10*Exp!O10+Deaths!O10*LN('Fitted mu'!O10)</f>
        <v>-39360.08335116119</v>
      </c>
      <c r="P10">
        <f>-'Fitted mu'!P10*Exp!P10+Deaths!P10*LN('Fitted mu'!P10)</f>
        <v>-38479.45394063949</v>
      </c>
      <c r="Q10">
        <f>-'Fitted mu'!Q10*Exp!Q10+Deaths!Q10*LN('Fitted mu'!Q10)</f>
        <v>-39255.04444923149</v>
      </c>
      <c r="R10">
        <f>-'Fitted mu'!R10*Exp!R10+Deaths!R10*LN('Fitted mu'!R10)</f>
        <v>-39480.62601770158</v>
      </c>
      <c r="S10">
        <f>-'Fitted mu'!S10*Exp!S10+Deaths!S10*LN('Fitted mu'!S10)</f>
        <v>-39387.90531386258</v>
      </c>
      <c r="T10">
        <f>-'Fitted mu'!T10*Exp!T10+Deaths!T10*LN('Fitted mu'!T10)</f>
        <v>-38235.11904938545</v>
      </c>
      <c r="U10">
        <f>-'Fitted mu'!U10*Exp!U10+Deaths!U10*LN('Fitted mu'!U10)</f>
        <v>-37119.08526181473</v>
      </c>
      <c r="V10">
        <f>-'Fitted mu'!V10*Exp!V10+Deaths!V10*LN('Fitted mu'!V10)</f>
        <v>-36864.66982180958</v>
      </c>
      <c r="W10">
        <f>-'Fitted mu'!W10*Exp!W10+Deaths!W10*LN('Fitted mu'!W10)</f>
        <v>-36866.70824657293</v>
      </c>
      <c r="X10">
        <f>-'Fitted mu'!X10*Exp!X10+Deaths!X10*LN('Fitted mu'!X10)</f>
        <v>-36447.30931423694</v>
      </c>
      <c r="Y10">
        <f>-'Fitted mu'!Y10*Exp!Y10+Deaths!Y10*LN('Fitted mu'!Y10)</f>
        <v>-33514.51258989654</v>
      </c>
      <c r="Z10">
        <f>-'Fitted mu'!Z10*Exp!Z10+Deaths!Z10*LN('Fitted mu'!Z10)</f>
        <v>-30962.08045021864</v>
      </c>
      <c r="AA10">
        <f>-'Fitted mu'!AA10*Exp!AA10+Deaths!AA10*LN('Fitted mu'!AA10)</f>
        <v>-27302.74379397822</v>
      </c>
      <c r="AB10">
        <f>-'Fitted mu'!AB10*Exp!AB10+Deaths!AB10*LN('Fitted mu'!AB10)</f>
        <v>-28275.831077117455</v>
      </c>
      <c r="AC10">
        <f>-'Fitted mu'!AC10*Exp!AC10+Deaths!AC10*LN('Fitted mu'!AC10)</f>
        <v>-37758.60919177248</v>
      </c>
      <c r="AD10">
        <f>-'Fitted mu'!AD10*Exp!AD10+Deaths!AD10*LN('Fitted mu'!AD10)</f>
        <v>-36548.603432336036</v>
      </c>
      <c r="AE10">
        <f>-'Fitted mu'!AE10*Exp!AE10+Deaths!AE10*LN('Fitted mu'!AE10)</f>
        <v>-34902.83319846445</v>
      </c>
      <c r="AF10">
        <f>-'Fitted mu'!AF10*Exp!AF10+Deaths!AF10*LN('Fitted mu'!AF10)</f>
        <v>-32549.188208674917</v>
      </c>
      <c r="AG10">
        <f>-'Fitted mu'!AG10*Exp!AG10+Deaths!AG10*LN('Fitted mu'!AG10)</f>
        <v>-31752.880736911495</v>
      </c>
      <c r="AH10">
        <f>-'Fitted mu'!AH10*Exp!AH10+Deaths!AH10*LN('Fitted mu'!AH10)</f>
        <v>-31435.19929108065</v>
      </c>
      <c r="AI10">
        <f>-'Fitted mu'!AI10*Exp!AI10+Deaths!AI10*LN('Fitted mu'!AI10)</f>
        <v>-30333.527991375337</v>
      </c>
      <c r="AJ10">
        <f>-'Fitted mu'!AJ10*Exp!AJ10+Deaths!AJ10*LN('Fitted mu'!AJ10)</f>
        <v>-29277.824961445804</v>
      </c>
      <c r="AK10">
        <f>-'Fitted mu'!AK10*Exp!AK10+Deaths!AK10*LN('Fitted mu'!AK10)</f>
        <v>-28360.54086047561</v>
      </c>
      <c r="AL10">
        <f>-'Fitted mu'!AL10*Exp!AL10+Deaths!AL10*LN('Fitted mu'!AL10)</f>
        <v>-27540.35538322288</v>
      </c>
      <c r="AM10">
        <f>-'Fitted mu'!AM10*Exp!AM10+Deaths!AM10*LN('Fitted mu'!AM10)</f>
        <v>-26925.20723109784</v>
      </c>
      <c r="AN10">
        <f>-'Fitted mu'!AN10*Exp!AN10+Deaths!AN10*LN('Fitted mu'!AN10)</f>
        <v>-26488.401921180455</v>
      </c>
      <c r="AO10">
        <f>-'Fitted mu'!AO10*Exp!AO10+Deaths!AO10*LN('Fitted mu'!AO10)</f>
        <v>-24956.88958405083</v>
      </c>
      <c r="AP10">
        <f>-'Fitted mu'!AP10*Exp!AP10+Deaths!AP10*LN('Fitted mu'!AP10)</f>
        <v>-23406.331496934217</v>
      </c>
      <c r="AQ10">
        <f>-'Fitted mu'!AQ10*Exp!AQ10+Deaths!AQ10*LN('Fitted mu'!AQ10)</f>
        <v>-23086.65878977325</v>
      </c>
      <c r="AR10">
        <f>-'Fitted mu'!AR10*Exp!AR10+Deaths!AR10*LN('Fitted mu'!AR10)</f>
        <v>-23624.872846579143</v>
      </c>
    </row>
    <row r="11" spans="1:44" ht="12.75">
      <c r="A11" s="1">
        <v>69</v>
      </c>
      <c r="B11">
        <f>-'Fitted mu'!B11*Exp!B11+Deaths!B11*LN('Fitted mu'!B11)</f>
        <v>-30779.09203354952</v>
      </c>
      <c r="C11">
        <f>-'Fitted mu'!C11*Exp!C11+Deaths!C11*LN('Fitted mu'!C11)</f>
        <v>-31859.114988333127</v>
      </c>
      <c r="D11">
        <f>-'Fitted mu'!D11*Exp!D11+Deaths!D11*LN('Fitted mu'!D11)</f>
        <v>-31546.864569932575</v>
      </c>
      <c r="E11">
        <f>-'Fitted mu'!E11*Exp!E11+Deaths!E11*LN('Fitted mu'!E11)</f>
        <v>-30571.4647929874</v>
      </c>
      <c r="F11">
        <f>-'Fitted mu'!F11*Exp!F11+Deaths!F11*LN('Fitted mu'!F11)</f>
        <v>-31379.01717226515</v>
      </c>
      <c r="G11">
        <f>-'Fitted mu'!G11*Exp!G11+Deaths!G11*LN('Fitted mu'!G11)</f>
        <v>-32096.53231473472</v>
      </c>
      <c r="H11">
        <f>-'Fitted mu'!H11*Exp!H11+Deaths!H11*LN('Fitted mu'!H11)</f>
        <v>-32201.42788007732</v>
      </c>
      <c r="I11">
        <f>-'Fitted mu'!I11*Exp!I11+Deaths!I11*LN('Fitted mu'!I11)</f>
        <v>-34339.987203369514</v>
      </c>
      <c r="J11">
        <f>-'Fitted mu'!J11*Exp!J11+Deaths!J11*LN('Fitted mu'!J11)</f>
        <v>-38219.371798625674</v>
      </c>
      <c r="K11">
        <f>-'Fitted mu'!K11*Exp!K11+Deaths!K11*LN('Fitted mu'!K11)</f>
        <v>-38386.47843609988</v>
      </c>
      <c r="L11">
        <f>-'Fitted mu'!L11*Exp!L11+Deaths!L11*LN('Fitted mu'!L11)</f>
        <v>-37995.84273550399</v>
      </c>
      <c r="M11">
        <f>-'Fitted mu'!M11*Exp!M11+Deaths!M11*LN('Fitted mu'!M11)</f>
        <v>-40166.517755536785</v>
      </c>
      <c r="N11">
        <f>-'Fitted mu'!N11*Exp!N11+Deaths!N11*LN('Fitted mu'!N11)</f>
        <v>-39621.81360015657</v>
      </c>
      <c r="O11">
        <f>-'Fitted mu'!O11*Exp!O11+Deaths!O11*LN('Fitted mu'!O11)</f>
        <v>-39930.174470192054</v>
      </c>
      <c r="P11">
        <f>-'Fitted mu'!P11*Exp!P11+Deaths!P11*LN('Fitted mu'!P11)</f>
        <v>-39591.14237643143</v>
      </c>
      <c r="Q11">
        <f>-'Fitted mu'!Q11*Exp!Q11+Deaths!Q11*LN('Fitted mu'!Q11)</f>
        <v>-40716.148817336885</v>
      </c>
      <c r="R11">
        <f>-'Fitted mu'!R11*Exp!R11+Deaths!R11*LN('Fitted mu'!R11)</f>
        <v>-39707.50651864588</v>
      </c>
      <c r="S11">
        <f>-'Fitted mu'!S11*Exp!S11+Deaths!S11*LN('Fitted mu'!S11)</f>
        <v>-40105.41345116863</v>
      </c>
      <c r="T11">
        <f>-'Fitted mu'!T11*Exp!T11+Deaths!T11*LN('Fitted mu'!T11)</f>
        <v>-38877.441203029986</v>
      </c>
      <c r="U11">
        <f>-'Fitted mu'!U11*Exp!U11+Deaths!U11*LN('Fitted mu'!U11)</f>
        <v>-38154.65025140606</v>
      </c>
      <c r="V11">
        <f>-'Fitted mu'!V11*Exp!V11+Deaths!V11*LN('Fitted mu'!V11)</f>
        <v>-37406.018173240205</v>
      </c>
      <c r="W11">
        <f>-'Fitted mu'!W11*Exp!W11+Deaths!W11*LN('Fitted mu'!W11)</f>
        <v>-38034.683873909</v>
      </c>
      <c r="X11">
        <f>-'Fitted mu'!X11*Exp!X11+Deaths!X11*LN('Fitted mu'!X11)</f>
        <v>-37641.01745953099</v>
      </c>
      <c r="Y11">
        <f>-'Fitted mu'!Y11*Exp!Y11+Deaths!Y11*LN('Fitted mu'!Y11)</f>
        <v>-35630.0997488607</v>
      </c>
      <c r="Z11">
        <f>-'Fitted mu'!Z11*Exp!Z11+Deaths!Z11*LN('Fitted mu'!Z11)</f>
        <v>-34075.90860435729</v>
      </c>
      <c r="AA11">
        <f>-'Fitted mu'!AA11*Exp!AA11+Deaths!AA11*LN('Fitted mu'!AA11)</f>
        <v>-31317.512315327735</v>
      </c>
      <c r="AB11">
        <f>-'Fitted mu'!AB11*Exp!AB11+Deaths!AB11*LN('Fitted mu'!AB11)</f>
        <v>-27627.699057772064</v>
      </c>
      <c r="AC11">
        <f>-'Fitted mu'!AC11*Exp!AC11+Deaths!AC11*LN('Fitted mu'!AC11)</f>
        <v>-28718.788473239463</v>
      </c>
      <c r="AD11">
        <f>-'Fitted mu'!AD11*Exp!AD11+Deaths!AD11*LN('Fitted mu'!AD11)</f>
        <v>-38493.40198917163</v>
      </c>
      <c r="AE11">
        <f>-'Fitted mu'!AE11*Exp!AE11+Deaths!AE11*LN('Fitted mu'!AE11)</f>
        <v>-38627.50337166219</v>
      </c>
      <c r="AF11">
        <f>-'Fitted mu'!AF11*Exp!AF11+Deaths!AF11*LN('Fitted mu'!AF11)</f>
        <v>-35711.569703443565</v>
      </c>
      <c r="AG11">
        <f>-'Fitted mu'!AG11*Exp!AG11+Deaths!AG11*LN('Fitted mu'!AG11)</f>
        <v>-33681.40965721551</v>
      </c>
      <c r="AH11">
        <f>-'Fitted mu'!AH11*Exp!AH11+Deaths!AH11*LN('Fitted mu'!AH11)</f>
        <v>-33180.94129852298</v>
      </c>
      <c r="AI11">
        <f>-'Fitted mu'!AI11*Exp!AI11+Deaths!AI11*LN('Fitted mu'!AI11)</f>
        <v>-30927.429142907524</v>
      </c>
      <c r="AJ11">
        <f>-'Fitted mu'!AJ11*Exp!AJ11+Deaths!AJ11*LN('Fitted mu'!AJ11)</f>
        <v>-31550.068258205603</v>
      </c>
      <c r="AK11">
        <f>-'Fitted mu'!AK11*Exp!AK11+Deaths!AK11*LN('Fitted mu'!AK11)</f>
        <v>-29960.95049653261</v>
      </c>
      <c r="AL11">
        <f>-'Fitted mu'!AL11*Exp!AL11+Deaths!AL11*LN('Fitted mu'!AL11)</f>
        <v>-28776.667232780954</v>
      </c>
      <c r="AM11">
        <f>-'Fitted mu'!AM11*Exp!AM11+Deaths!AM11*LN('Fitted mu'!AM11)</f>
        <v>-28081.560211746113</v>
      </c>
      <c r="AN11">
        <f>-'Fitted mu'!AN11*Exp!AN11+Deaths!AN11*LN('Fitted mu'!AN11)</f>
        <v>-28147.78681622503</v>
      </c>
      <c r="AO11">
        <f>-'Fitted mu'!AO11*Exp!AO11+Deaths!AO11*LN('Fitted mu'!AO11)</f>
        <v>-26910.51778035095</v>
      </c>
      <c r="AP11">
        <f>-'Fitted mu'!AP11*Exp!AP11+Deaths!AP11*LN('Fitted mu'!AP11)</f>
        <v>-25542.964932689996</v>
      </c>
      <c r="AQ11">
        <f>-'Fitted mu'!AQ11*Exp!AQ11+Deaths!AQ11*LN('Fitted mu'!AQ11)</f>
        <v>-24762.25508418011</v>
      </c>
      <c r="AR11">
        <f>-'Fitted mu'!AR11*Exp!AR11+Deaths!AR11*LN('Fitted mu'!AR11)</f>
        <v>-24021.281789667137</v>
      </c>
    </row>
    <row r="12" spans="1:44" ht="12.75">
      <c r="A12" s="1">
        <v>70</v>
      </c>
      <c r="B12">
        <f>-'Fitted mu'!B12*Exp!B12+Deaths!B12*LN('Fitted mu'!B12)</f>
        <v>-30101.59144070604</v>
      </c>
      <c r="C12">
        <f>-'Fitted mu'!C12*Exp!C12+Deaths!C12*LN('Fitted mu'!C12)</f>
        <v>-30901.19922212056</v>
      </c>
      <c r="D12">
        <f>-'Fitted mu'!D12*Exp!D12+Deaths!D12*LN('Fitted mu'!D12)</f>
        <v>-32003.24985878935</v>
      </c>
      <c r="E12">
        <f>-'Fitted mu'!E12*Exp!E12+Deaths!E12*LN('Fitted mu'!E12)</f>
        <v>-30043.069485229335</v>
      </c>
      <c r="F12">
        <f>-'Fitted mu'!F12*Exp!F12+Deaths!F12*LN('Fitted mu'!F12)</f>
        <v>-30724.343140890174</v>
      </c>
      <c r="G12">
        <f>-'Fitted mu'!G12*Exp!G12+Deaths!G12*LN('Fitted mu'!G12)</f>
        <v>-31331.75511743663</v>
      </c>
      <c r="H12">
        <f>-'Fitted mu'!H12*Exp!H12+Deaths!H12*LN('Fitted mu'!H12)</f>
        <v>-31458.575575254763</v>
      </c>
      <c r="I12">
        <f>-'Fitted mu'!I12*Exp!I12+Deaths!I12*LN('Fitted mu'!I12)</f>
        <v>-33153.127449291715</v>
      </c>
      <c r="J12">
        <f>-'Fitted mu'!J12*Exp!J12+Deaths!J12*LN('Fitted mu'!J12)</f>
        <v>-35299.081284932225</v>
      </c>
      <c r="K12">
        <f>-'Fitted mu'!K12*Exp!K12+Deaths!K12*LN('Fitted mu'!K12)</f>
        <v>-37333.40619902339</v>
      </c>
      <c r="L12">
        <f>-'Fitted mu'!L12*Exp!L12+Deaths!L12*LN('Fitted mu'!L12)</f>
        <v>-37543.57706245953</v>
      </c>
      <c r="M12">
        <f>-'Fitted mu'!M12*Exp!M12+Deaths!M12*LN('Fitted mu'!M12)</f>
        <v>-39627.026989027254</v>
      </c>
      <c r="N12">
        <f>-'Fitted mu'!N12*Exp!N12+Deaths!N12*LN('Fitted mu'!N12)</f>
        <v>-39140.61907828192</v>
      </c>
      <c r="O12">
        <f>-'Fitted mu'!O12*Exp!O12+Deaths!O12*LN('Fitted mu'!O12)</f>
        <v>-39058.75164428186</v>
      </c>
      <c r="P12">
        <f>-'Fitted mu'!P12*Exp!P12+Deaths!P12*LN('Fitted mu'!P12)</f>
        <v>-39265.34411725097</v>
      </c>
      <c r="Q12">
        <f>-'Fitted mu'!Q12*Exp!Q12+Deaths!Q12*LN('Fitted mu'!Q12)</f>
        <v>-40543.957351117504</v>
      </c>
      <c r="R12">
        <f>-'Fitted mu'!R12*Exp!R12+Deaths!R12*LN('Fitted mu'!R12)</f>
        <v>-40183.74685192316</v>
      </c>
      <c r="S12">
        <f>-'Fitted mu'!S12*Exp!S12+Deaths!S12*LN('Fitted mu'!S12)</f>
        <v>-40690.403470331374</v>
      </c>
      <c r="T12">
        <f>-'Fitted mu'!T12*Exp!T12+Deaths!T12*LN('Fitted mu'!T12)</f>
        <v>-40633.013482150294</v>
      </c>
      <c r="U12">
        <f>-'Fitted mu'!U12*Exp!U12+Deaths!U12*LN('Fitted mu'!U12)</f>
        <v>-39293.57577923962</v>
      </c>
      <c r="V12">
        <f>-'Fitted mu'!V12*Exp!V12+Deaths!V12*LN('Fitted mu'!V12)</f>
        <v>-38919.445010214324</v>
      </c>
      <c r="W12">
        <f>-'Fitted mu'!W12*Exp!W12+Deaths!W12*LN('Fitted mu'!W12)</f>
        <v>-38325.513353935814</v>
      </c>
      <c r="X12">
        <f>-'Fitted mu'!X12*Exp!X12+Deaths!X12*LN('Fitted mu'!X12)</f>
        <v>-38820.2508259427</v>
      </c>
      <c r="Y12">
        <f>-'Fitted mu'!Y12*Exp!Y12+Deaths!Y12*LN('Fitted mu'!Y12)</f>
        <v>-37672.94605738312</v>
      </c>
      <c r="Z12">
        <f>-'Fitted mu'!Z12*Exp!Z12+Deaths!Z12*LN('Fitted mu'!Z12)</f>
        <v>-38167.12190817817</v>
      </c>
      <c r="AA12">
        <f>-'Fitted mu'!AA12*Exp!AA12+Deaths!AA12*LN('Fitted mu'!AA12)</f>
        <v>-34754.348756364874</v>
      </c>
      <c r="AB12">
        <f>-'Fitted mu'!AB12*Exp!AB12+Deaths!AB12*LN('Fitted mu'!AB12)</f>
        <v>-30991.517536245916</v>
      </c>
      <c r="AC12">
        <f>-'Fitted mu'!AC12*Exp!AC12+Deaths!AC12*LN('Fitted mu'!AC12)</f>
        <v>-27992.577443442602</v>
      </c>
      <c r="AD12">
        <f>-'Fitted mu'!AD12*Exp!AD12+Deaths!AD12*LN('Fitted mu'!AD12)</f>
        <v>-29571.134757867563</v>
      </c>
      <c r="AE12">
        <f>-'Fitted mu'!AE12*Exp!AE12+Deaths!AE12*LN('Fitted mu'!AE12)</f>
        <v>-38631.572907531474</v>
      </c>
      <c r="AF12">
        <f>-'Fitted mu'!AF12*Exp!AF12+Deaths!AF12*LN('Fitted mu'!AF12)</f>
        <v>-39010.60825623403</v>
      </c>
      <c r="AG12">
        <f>-'Fitted mu'!AG12*Exp!AG12+Deaths!AG12*LN('Fitted mu'!AG12)</f>
        <v>-36266.89609019986</v>
      </c>
      <c r="AH12">
        <f>-'Fitted mu'!AH12*Exp!AH12+Deaths!AH12*LN('Fitted mu'!AH12)</f>
        <v>-34508.0956435184</v>
      </c>
      <c r="AI12">
        <f>-'Fitted mu'!AI12*Exp!AI12+Deaths!AI12*LN('Fitted mu'!AI12)</f>
        <v>-33015.75576436237</v>
      </c>
      <c r="AJ12">
        <f>-'Fitted mu'!AJ12*Exp!AJ12+Deaths!AJ12*LN('Fitted mu'!AJ12)</f>
        <v>-32840.92712354232</v>
      </c>
      <c r="AK12">
        <f>-'Fitted mu'!AK12*Exp!AK12+Deaths!AK12*LN('Fitted mu'!AK12)</f>
        <v>-32299.864085613695</v>
      </c>
      <c r="AL12">
        <f>-'Fitted mu'!AL12*Exp!AL12+Deaths!AL12*LN('Fitted mu'!AL12)</f>
        <v>-30514.549340136968</v>
      </c>
      <c r="AM12">
        <f>-'Fitted mu'!AM12*Exp!AM12+Deaths!AM12*LN('Fitted mu'!AM12)</f>
        <v>-30043.743662385194</v>
      </c>
      <c r="AN12">
        <f>-'Fitted mu'!AN12*Exp!AN12+Deaths!AN12*LN('Fitted mu'!AN12)</f>
        <v>-29161.060243131556</v>
      </c>
      <c r="AO12">
        <f>-'Fitted mu'!AO12*Exp!AO12+Deaths!AO12*LN('Fitted mu'!AO12)</f>
        <v>-27863.59011497335</v>
      </c>
      <c r="AP12">
        <f>-'Fitted mu'!AP12*Exp!AP12+Deaths!AP12*LN('Fitted mu'!AP12)</f>
        <v>-27304.824078912643</v>
      </c>
      <c r="AQ12">
        <f>-'Fitted mu'!AQ12*Exp!AQ12+Deaths!AQ12*LN('Fitted mu'!AQ12)</f>
        <v>-26030.651300385398</v>
      </c>
      <c r="AR12">
        <f>-'Fitted mu'!AR12*Exp!AR12+Deaths!AR12*LN('Fitted mu'!AR12)</f>
        <v>-24924.152811030395</v>
      </c>
    </row>
    <row r="13" spans="1:44" ht="12.75">
      <c r="A13" s="1">
        <v>71</v>
      </c>
      <c r="B13">
        <f>-'Fitted mu'!B13*Exp!B13+Deaths!B13*LN('Fitted mu'!B13)</f>
        <v>-30038.41372336732</v>
      </c>
      <c r="C13">
        <f>-'Fitted mu'!C13*Exp!C13+Deaths!C13*LN('Fitted mu'!C13)</f>
        <v>-30449.04256510301</v>
      </c>
      <c r="D13">
        <f>-'Fitted mu'!D13*Exp!D13+Deaths!D13*LN('Fitted mu'!D13)</f>
        <v>-30815.20817965777</v>
      </c>
      <c r="E13">
        <f>-'Fitted mu'!E13*Exp!E13+Deaths!E13*LN('Fitted mu'!E13)</f>
        <v>-29874.159385322153</v>
      </c>
      <c r="F13">
        <f>-'Fitted mu'!F13*Exp!F13+Deaths!F13*LN('Fitted mu'!F13)</f>
        <v>-30148.330720534774</v>
      </c>
      <c r="G13">
        <f>-'Fitted mu'!G13*Exp!G13+Deaths!G13*LN('Fitted mu'!G13)</f>
        <v>-30972.455390099523</v>
      </c>
      <c r="H13">
        <f>-'Fitted mu'!H13*Exp!H13+Deaths!H13*LN('Fitted mu'!H13)</f>
        <v>-29965.14634021328</v>
      </c>
      <c r="I13">
        <f>-'Fitted mu'!I13*Exp!I13+Deaths!I13*LN('Fitted mu'!I13)</f>
        <v>-32227.61744684688</v>
      </c>
      <c r="J13">
        <f>-'Fitted mu'!J13*Exp!J13+Deaths!J13*LN('Fitted mu'!J13)</f>
        <v>-33325.67904819001</v>
      </c>
      <c r="K13">
        <f>-'Fitted mu'!K13*Exp!K13+Deaths!K13*LN('Fitted mu'!K13)</f>
        <v>-34044.15219885238</v>
      </c>
      <c r="L13">
        <f>-'Fitted mu'!L13*Exp!L13+Deaths!L13*LN('Fitted mu'!L13)</f>
        <v>-36373.28070082316</v>
      </c>
      <c r="M13">
        <f>-'Fitted mu'!M13*Exp!M13+Deaths!M13*LN('Fitted mu'!M13)</f>
        <v>-38781.95493366466</v>
      </c>
      <c r="N13">
        <f>-'Fitted mu'!N13*Exp!N13+Deaths!N13*LN('Fitted mu'!N13)</f>
        <v>-38110.069370037476</v>
      </c>
      <c r="O13">
        <f>-'Fitted mu'!O13*Exp!O13+Deaths!O13*LN('Fitted mu'!O13)</f>
        <v>-39554.78132448798</v>
      </c>
      <c r="P13">
        <f>-'Fitted mu'!P13*Exp!P13+Deaths!P13*LN('Fitted mu'!P13)</f>
        <v>-39392.05796555232</v>
      </c>
      <c r="Q13">
        <f>-'Fitted mu'!Q13*Exp!Q13+Deaths!Q13*LN('Fitted mu'!Q13)</f>
        <v>-40632.40328424196</v>
      </c>
      <c r="R13">
        <f>-'Fitted mu'!R13*Exp!R13+Deaths!R13*LN('Fitted mu'!R13)</f>
        <v>-39476.29044937127</v>
      </c>
      <c r="S13">
        <f>-'Fitted mu'!S13*Exp!S13+Deaths!S13*LN('Fitted mu'!S13)</f>
        <v>-40266.820534318125</v>
      </c>
      <c r="T13">
        <f>-'Fitted mu'!T13*Exp!T13+Deaths!T13*LN('Fitted mu'!T13)</f>
        <v>-40305.60301821449</v>
      </c>
      <c r="U13">
        <f>-'Fitted mu'!U13*Exp!U13+Deaths!U13*LN('Fitted mu'!U13)</f>
        <v>-40250.33998290299</v>
      </c>
      <c r="V13">
        <f>-'Fitted mu'!V13*Exp!V13+Deaths!V13*LN('Fitted mu'!V13)</f>
        <v>-40006.907399044765</v>
      </c>
      <c r="W13">
        <f>-'Fitted mu'!W13*Exp!W13+Deaths!W13*LN('Fitted mu'!W13)</f>
        <v>-38913.51110770053</v>
      </c>
      <c r="X13">
        <f>-'Fitted mu'!X13*Exp!X13+Deaths!X13*LN('Fitted mu'!X13)</f>
        <v>-38963.0801582362</v>
      </c>
      <c r="Y13">
        <f>-'Fitted mu'!Y13*Exp!Y13+Deaths!Y13*LN('Fitted mu'!Y13)</f>
        <v>-37908.674258415005</v>
      </c>
      <c r="Z13">
        <f>-'Fitted mu'!Z13*Exp!Z13+Deaths!Z13*LN('Fitted mu'!Z13)</f>
        <v>-39296.633816780515</v>
      </c>
      <c r="AA13">
        <f>-'Fitted mu'!AA13*Exp!AA13+Deaths!AA13*LN('Fitted mu'!AA13)</f>
        <v>-37357.3507261023</v>
      </c>
      <c r="AB13">
        <f>-'Fitted mu'!AB13*Exp!AB13+Deaths!AB13*LN('Fitted mu'!AB13)</f>
        <v>-34664.00029746741</v>
      </c>
      <c r="AC13">
        <f>-'Fitted mu'!AC13*Exp!AC13+Deaths!AC13*LN('Fitted mu'!AC13)</f>
        <v>-30733.589210799535</v>
      </c>
      <c r="AD13">
        <f>-'Fitted mu'!AD13*Exp!AD13+Deaths!AD13*LN('Fitted mu'!AD13)</f>
        <v>-28227.4914590233</v>
      </c>
      <c r="AE13">
        <f>-'Fitted mu'!AE13*Exp!AE13+Deaths!AE13*LN('Fitted mu'!AE13)</f>
        <v>-29619.22385030286</v>
      </c>
      <c r="AF13">
        <f>-'Fitted mu'!AF13*Exp!AF13+Deaths!AF13*LN('Fitted mu'!AF13)</f>
        <v>-39903.705145299</v>
      </c>
      <c r="AG13">
        <f>-'Fitted mu'!AG13*Exp!AG13+Deaths!AG13*LN('Fitted mu'!AG13)</f>
        <v>-39555.55510223139</v>
      </c>
      <c r="AH13">
        <f>-'Fitted mu'!AH13*Exp!AH13+Deaths!AH13*LN('Fitted mu'!AH13)</f>
        <v>-38118.818591036805</v>
      </c>
      <c r="AI13">
        <f>-'Fitted mu'!AI13*Exp!AI13+Deaths!AI13*LN('Fitted mu'!AI13)</f>
        <v>-34462.310854131385</v>
      </c>
      <c r="AJ13">
        <f>-'Fitted mu'!AJ13*Exp!AJ13+Deaths!AJ13*LN('Fitted mu'!AJ13)</f>
        <v>-33996.406537036026</v>
      </c>
      <c r="AK13">
        <f>-'Fitted mu'!AK13*Exp!AK13+Deaths!AK13*LN('Fitted mu'!AK13)</f>
        <v>-33011.64602118273</v>
      </c>
      <c r="AL13">
        <f>-'Fitted mu'!AL13*Exp!AL13+Deaths!AL13*LN('Fitted mu'!AL13)</f>
        <v>-32492.24229061573</v>
      </c>
      <c r="AM13">
        <f>-'Fitted mu'!AM13*Exp!AM13+Deaths!AM13*LN('Fitted mu'!AM13)</f>
        <v>-31329.476639673303</v>
      </c>
      <c r="AN13">
        <f>-'Fitted mu'!AN13*Exp!AN13+Deaths!AN13*LN('Fitted mu'!AN13)</f>
        <v>-30839.703447917418</v>
      </c>
      <c r="AO13">
        <f>-'Fitted mu'!AO13*Exp!AO13+Deaths!AO13*LN('Fitted mu'!AO13)</f>
        <v>-28927.505359228573</v>
      </c>
      <c r="AP13">
        <f>-'Fitted mu'!AP13*Exp!AP13+Deaths!AP13*LN('Fitted mu'!AP13)</f>
        <v>-28600.835464763233</v>
      </c>
      <c r="AQ13">
        <f>-'Fitted mu'!AQ13*Exp!AQ13+Deaths!AQ13*LN('Fitted mu'!AQ13)</f>
        <v>-28434.75723171361</v>
      </c>
      <c r="AR13">
        <f>-'Fitted mu'!AR13*Exp!AR13+Deaths!AR13*LN('Fitted mu'!AR13)</f>
        <v>-27125.319793240815</v>
      </c>
    </row>
    <row r="14" spans="1:44" ht="12.75">
      <c r="A14" s="1">
        <v>72</v>
      </c>
      <c r="B14">
        <f>-'Fitted mu'!B14*Exp!B14+Deaths!B14*LN('Fitted mu'!B14)</f>
        <v>-30669.302714233876</v>
      </c>
      <c r="C14">
        <f>-'Fitted mu'!C14*Exp!C14+Deaths!C14*LN('Fitted mu'!C14)</f>
        <v>-31474.33572379027</v>
      </c>
      <c r="D14">
        <f>-'Fitted mu'!D14*Exp!D14+Deaths!D14*LN('Fitted mu'!D14)</f>
        <v>-31597.87222915809</v>
      </c>
      <c r="E14">
        <f>-'Fitted mu'!E14*Exp!E14+Deaths!E14*LN('Fitted mu'!E14)</f>
        <v>-30098.68980404416</v>
      </c>
      <c r="F14">
        <f>-'Fitted mu'!F14*Exp!F14+Deaths!F14*LN('Fitted mu'!F14)</f>
        <v>-31297.21466157499</v>
      </c>
      <c r="G14">
        <f>-'Fitted mu'!G14*Exp!G14+Deaths!G14*LN('Fitted mu'!G14)</f>
        <v>-31495.964546160223</v>
      </c>
      <c r="H14">
        <f>-'Fitted mu'!H14*Exp!H14+Deaths!H14*LN('Fitted mu'!H14)</f>
        <v>-30631.49533937194</v>
      </c>
      <c r="I14">
        <f>-'Fitted mu'!I14*Exp!I14+Deaths!I14*LN('Fitted mu'!I14)</f>
        <v>-32015.145766064044</v>
      </c>
      <c r="J14">
        <f>-'Fitted mu'!J14*Exp!J14+Deaths!J14*LN('Fitted mu'!J14)</f>
        <v>-33204.84207915766</v>
      </c>
      <c r="K14">
        <f>-'Fitted mu'!K14*Exp!K14+Deaths!K14*LN('Fitted mu'!K14)</f>
        <v>-33054.37633330387</v>
      </c>
      <c r="L14">
        <f>-'Fitted mu'!L14*Exp!L14+Deaths!L14*LN('Fitted mu'!L14)</f>
        <v>-33029.14309903505</v>
      </c>
      <c r="M14">
        <f>-'Fitted mu'!M14*Exp!M14+Deaths!M14*LN('Fitted mu'!M14)</f>
        <v>-37743.00230475471</v>
      </c>
      <c r="N14">
        <f>-'Fitted mu'!N14*Exp!N14+Deaths!N14*LN('Fitted mu'!N14)</f>
        <v>-38132.44844526485</v>
      </c>
      <c r="O14">
        <f>-'Fitted mu'!O14*Exp!O14+Deaths!O14*LN('Fitted mu'!O14)</f>
        <v>-38647.78664305826</v>
      </c>
      <c r="P14">
        <f>-'Fitted mu'!P14*Exp!P14+Deaths!P14*LN('Fitted mu'!P14)</f>
        <v>-39430.27393850424</v>
      </c>
      <c r="Q14">
        <f>-'Fitted mu'!Q14*Exp!Q14+Deaths!Q14*LN('Fitted mu'!Q14)</f>
        <v>-39655.734345008204</v>
      </c>
      <c r="R14">
        <f>-'Fitted mu'!R14*Exp!R14+Deaths!R14*LN('Fitted mu'!R14)</f>
        <v>-39802.482885939746</v>
      </c>
      <c r="S14">
        <f>-'Fitted mu'!S14*Exp!S14+Deaths!S14*LN('Fitted mu'!S14)</f>
        <v>-40025.02059138742</v>
      </c>
      <c r="T14">
        <f>-'Fitted mu'!T14*Exp!T14+Deaths!T14*LN('Fitted mu'!T14)</f>
        <v>-40593.0006078193</v>
      </c>
      <c r="U14">
        <f>-'Fitted mu'!U14*Exp!U14+Deaths!U14*LN('Fitted mu'!U14)</f>
        <v>-41476.91303495169</v>
      </c>
      <c r="V14">
        <f>-'Fitted mu'!V14*Exp!V14+Deaths!V14*LN('Fitted mu'!V14)</f>
        <v>-40458.24712127194</v>
      </c>
      <c r="W14">
        <f>-'Fitted mu'!W14*Exp!W14+Deaths!W14*LN('Fitted mu'!W14)</f>
        <v>-40497.43816148212</v>
      </c>
      <c r="X14">
        <f>-'Fitted mu'!X14*Exp!X14+Deaths!X14*LN('Fitted mu'!X14)</f>
        <v>-39408.081229458774</v>
      </c>
      <c r="Y14">
        <f>-'Fitted mu'!Y14*Exp!Y14+Deaths!Y14*LN('Fitted mu'!Y14)</f>
        <v>-38826.10782300551</v>
      </c>
      <c r="Z14">
        <f>-'Fitted mu'!Z14*Exp!Z14+Deaths!Z14*LN('Fitted mu'!Z14)</f>
        <v>-39796.166817853606</v>
      </c>
      <c r="AA14">
        <f>-'Fitted mu'!AA14*Exp!AA14+Deaths!AA14*LN('Fitted mu'!AA14)</f>
        <v>-39449.43062009332</v>
      </c>
      <c r="AB14">
        <f>-'Fitted mu'!AB14*Exp!AB14+Deaths!AB14*LN('Fitted mu'!AB14)</f>
        <v>-37629.93997746277</v>
      </c>
      <c r="AC14">
        <f>-'Fitted mu'!AC14*Exp!AC14+Deaths!AC14*LN('Fitted mu'!AC14)</f>
        <v>-35333.68187967279</v>
      </c>
      <c r="AD14">
        <f>-'Fitted mu'!AD14*Exp!AD14+Deaths!AD14*LN('Fitted mu'!AD14)</f>
        <v>-31519.821132625064</v>
      </c>
      <c r="AE14">
        <f>-'Fitted mu'!AE14*Exp!AE14+Deaths!AE14*LN('Fitted mu'!AE14)</f>
        <v>-28453.5818902652</v>
      </c>
      <c r="AF14">
        <f>-'Fitted mu'!AF14*Exp!AF14+Deaths!AF14*LN('Fitted mu'!AF14)</f>
        <v>-30397.46250642379</v>
      </c>
      <c r="AG14">
        <f>-'Fitted mu'!AG14*Exp!AG14+Deaths!AG14*LN('Fitted mu'!AG14)</f>
        <v>-39724.25219165904</v>
      </c>
      <c r="AH14">
        <f>-'Fitted mu'!AH14*Exp!AH14+Deaths!AH14*LN('Fitted mu'!AH14)</f>
        <v>-40486.095826311604</v>
      </c>
      <c r="AI14">
        <f>-'Fitted mu'!AI14*Exp!AI14+Deaths!AI14*LN('Fitted mu'!AI14)</f>
        <v>-36558.64143823499</v>
      </c>
      <c r="AJ14">
        <f>-'Fitted mu'!AJ14*Exp!AJ14+Deaths!AJ14*LN('Fitted mu'!AJ14)</f>
        <v>-35577.95817397325</v>
      </c>
      <c r="AK14">
        <f>-'Fitted mu'!AK14*Exp!AK14+Deaths!AK14*LN('Fitted mu'!AK14)</f>
        <v>-34586.97763129039</v>
      </c>
      <c r="AL14">
        <f>-'Fitted mu'!AL14*Exp!AL14+Deaths!AL14*LN('Fitted mu'!AL14)</f>
        <v>-33280.0381503147</v>
      </c>
      <c r="AM14">
        <f>-'Fitted mu'!AM14*Exp!AM14+Deaths!AM14*LN('Fitted mu'!AM14)</f>
        <v>-33090.20347664065</v>
      </c>
      <c r="AN14">
        <f>-'Fitted mu'!AN14*Exp!AN14+Deaths!AN14*LN('Fitted mu'!AN14)</f>
        <v>-32201.159814539526</v>
      </c>
      <c r="AO14">
        <f>-'Fitted mu'!AO14*Exp!AO14+Deaths!AO14*LN('Fitted mu'!AO14)</f>
        <v>-30281.566096743474</v>
      </c>
      <c r="AP14">
        <f>-'Fitted mu'!AP14*Exp!AP14+Deaths!AP14*LN('Fitted mu'!AP14)</f>
        <v>-29486.878465465128</v>
      </c>
      <c r="AQ14">
        <f>-'Fitted mu'!AQ14*Exp!AQ14+Deaths!AQ14*LN('Fitted mu'!AQ14)</f>
        <v>-29361.50377664257</v>
      </c>
      <c r="AR14">
        <f>-'Fitted mu'!AR14*Exp!AR14+Deaths!AR14*LN('Fitted mu'!AR14)</f>
        <v>-28563.04184735536</v>
      </c>
    </row>
    <row r="15" spans="1:44" ht="12.75">
      <c r="A15" s="1">
        <v>73</v>
      </c>
      <c r="B15">
        <f>-'Fitted mu'!B15*Exp!B15+Deaths!B15*LN('Fitted mu'!B15)</f>
        <v>-30488.512773377355</v>
      </c>
      <c r="C15">
        <f>-'Fitted mu'!C15*Exp!C15+Deaths!C15*LN('Fitted mu'!C15)</f>
        <v>-30326.456756169086</v>
      </c>
      <c r="D15">
        <f>-'Fitted mu'!D15*Exp!D15+Deaths!D15*LN('Fitted mu'!D15)</f>
        <v>-31210.937073915677</v>
      </c>
      <c r="E15">
        <f>-'Fitted mu'!E15*Exp!E15+Deaths!E15*LN('Fitted mu'!E15)</f>
        <v>-29548.238465463004</v>
      </c>
      <c r="F15">
        <f>-'Fitted mu'!F15*Exp!F15+Deaths!F15*LN('Fitted mu'!F15)</f>
        <v>-30344.060230469186</v>
      </c>
      <c r="G15">
        <f>-'Fitted mu'!G15*Exp!G15+Deaths!G15*LN('Fitted mu'!G15)</f>
        <v>-31210.691586097484</v>
      </c>
      <c r="H15">
        <f>-'Fitted mu'!H15*Exp!H15+Deaths!H15*LN('Fitted mu'!H15)</f>
        <v>-30252.10442305662</v>
      </c>
      <c r="I15">
        <f>-'Fitted mu'!I15*Exp!I15+Deaths!I15*LN('Fitted mu'!I15)</f>
        <v>-31732.548892038118</v>
      </c>
      <c r="J15">
        <f>-'Fitted mu'!J15*Exp!J15+Deaths!J15*LN('Fitted mu'!J15)</f>
        <v>-32072.240143627718</v>
      </c>
      <c r="K15">
        <f>-'Fitted mu'!K15*Exp!K15+Deaths!K15*LN('Fitted mu'!K15)</f>
        <v>-32004.806666547258</v>
      </c>
      <c r="L15">
        <f>-'Fitted mu'!L15*Exp!L15+Deaths!L15*LN('Fitted mu'!L15)</f>
        <v>-31772.499898252714</v>
      </c>
      <c r="M15">
        <f>-'Fitted mu'!M15*Exp!M15+Deaths!M15*LN('Fitted mu'!M15)</f>
        <v>-34382.71363325548</v>
      </c>
      <c r="N15">
        <f>-'Fitted mu'!N15*Exp!N15+Deaths!N15*LN('Fitted mu'!N15)</f>
        <v>-36594.206251015385</v>
      </c>
      <c r="O15">
        <f>-'Fitted mu'!O15*Exp!O15+Deaths!O15*LN('Fitted mu'!O15)</f>
        <v>-38444.109913698754</v>
      </c>
      <c r="P15">
        <f>-'Fitted mu'!P15*Exp!P15+Deaths!P15*LN('Fitted mu'!P15)</f>
        <v>-38345.45650717377</v>
      </c>
      <c r="Q15">
        <f>-'Fitted mu'!Q15*Exp!Q15+Deaths!Q15*LN('Fitted mu'!Q15)</f>
        <v>-39793.794403774504</v>
      </c>
      <c r="R15">
        <f>-'Fitted mu'!R15*Exp!R15+Deaths!R15*LN('Fitted mu'!R15)</f>
        <v>-38828.5112812196</v>
      </c>
      <c r="S15">
        <f>-'Fitted mu'!S15*Exp!S15+Deaths!S15*LN('Fitted mu'!S15)</f>
        <v>-40208.051060639606</v>
      </c>
      <c r="T15">
        <f>-'Fitted mu'!T15*Exp!T15+Deaths!T15*LN('Fitted mu'!T15)</f>
        <v>-40428.178563619695</v>
      </c>
      <c r="U15">
        <f>-'Fitted mu'!U15*Exp!U15+Deaths!U15*LN('Fitted mu'!U15)</f>
        <v>-39743.56615424978</v>
      </c>
      <c r="V15">
        <f>-'Fitted mu'!V15*Exp!V15+Deaths!V15*LN('Fitted mu'!V15)</f>
        <v>-40802.45353020643</v>
      </c>
      <c r="W15">
        <f>-'Fitted mu'!W15*Exp!W15+Deaths!W15*LN('Fitted mu'!W15)</f>
        <v>-40973.98302037698</v>
      </c>
      <c r="X15">
        <f>-'Fitted mu'!X15*Exp!X15+Deaths!X15*LN('Fitted mu'!X15)</f>
        <v>-40602.5264276916</v>
      </c>
      <c r="Y15">
        <f>-'Fitted mu'!Y15*Exp!Y15+Deaths!Y15*LN('Fitted mu'!Y15)</f>
        <v>-38905.38978434731</v>
      </c>
      <c r="Z15">
        <f>-'Fitted mu'!Z15*Exp!Z15+Deaths!Z15*LN('Fitted mu'!Z15)</f>
        <v>-39476.490708494995</v>
      </c>
      <c r="AA15">
        <f>-'Fitted mu'!AA15*Exp!AA15+Deaths!AA15*LN('Fitted mu'!AA15)</f>
        <v>-39359.76906357429</v>
      </c>
      <c r="AB15">
        <f>-'Fitted mu'!AB15*Exp!AB15+Deaths!AB15*LN('Fitted mu'!AB15)</f>
        <v>-38671.17428109022</v>
      </c>
      <c r="AC15">
        <f>-'Fitted mu'!AC15*Exp!AC15+Deaths!AC15*LN('Fitted mu'!AC15)</f>
        <v>-38077.54933901746</v>
      </c>
      <c r="AD15">
        <f>-'Fitted mu'!AD15*Exp!AD15+Deaths!AD15*LN('Fitted mu'!AD15)</f>
        <v>-34796.44778485579</v>
      </c>
      <c r="AE15">
        <f>-'Fitted mu'!AE15*Exp!AE15+Deaths!AE15*LN('Fitted mu'!AE15)</f>
        <v>-31842.548900690155</v>
      </c>
      <c r="AF15">
        <f>-'Fitted mu'!AF15*Exp!AF15+Deaths!AF15*LN('Fitted mu'!AF15)</f>
        <v>-28470.83093324008</v>
      </c>
      <c r="AG15">
        <f>-'Fitted mu'!AG15*Exp!AG15+Deaths!AG15*LN('Fitted mu'!AG15)</f>
        <v>-30138.866501752538</v>
      </c>
      <c r="AH15">
        <f>-'Fitted mu'!AH15*Exp!AH15+Deaths!AH15*LN('Fitted mu'!AH15)</f>
        <v>-40884.700752436125</v>
      </c>
      <c r="AI15">
        <f>-'Fitted mu'!AI15*Exp!AI15+Deaths!AI15*LN('Fitted mu'!AI15)</f>
        <v>-40631.61438478093</v>
      </c>
      <c r="AJ15">
        <f>-'Fitted mu'!AJ15*Exp!AJ15+Deaths!AJ15*LN('Fitted mu'!AJ15)</f>
        <v>-38228.52467962098</v>
      </c>
      <c r="AK15">
        <f>-'Fitted mu'!AK15*Exp!AK15+Deaths!AK15*LN('Fitted mu'!AK15)</f>
        <v>-35476.801331843875</v>
      </c>
      <c r="AL15">
        <f>-'Fitted mu'!AL15*Exp!AL15+Deaths!AL15*LN('Fitted mu'!AL15)</f>
        <v>-34334.02278986105</v>
      </c>
      <c r="AM15">
        <f>-'Fitted mu'!AM15*Exp!AM15+Deaths!AM15*LN('Fitted mu'!AM15)</f>
        <v>-33832.76576477253</v>
      </c>
      <c r="AN15">
        <f>-'Fitted mu'!AN15*Exp!AN15+Deaths!AN15*LN('Fitted mu'!AN15)</f>
        <v>-33719.16696937662</v>
      </c>
      <c r="AO15">
        <f>-'Fitted mu'!AO15*Exp!AO15+Deaths!AO15*LN('Fitted mu'!AO15)</f>
        <v>-32155.58048743934</v>
      </c>
      <c r="AP15">
        <f>-'Fitted mu'!AP15*Exp!AP15+Deaths!AP15*LN('Fitted mu'!AP15)</f>
        <v>-30275.340956898333</v>
      </c>
      <c r="AQ15">
        <f>-'Fitted mu'!AQ15*Exp!AQ15+Deaths!AQ15*LN('Fitted mu'!AQ15)</f>
        <v>-29800.803786745877</v>
      </c>
      <c r="AR15">
        <f>-'Fitted mu'!AR15*Exp!AR15+Deaths!AR15*LN('Fitted mu'!AR15)</f>
        <v>-29952.65016857296</v>
      </c>
    </row>
    <row r="16" spans="1:44" ht="12.75">
      <c r="A16" s="1">
        <v>74</v>
      </c>
      <c r="B16">
        <f>-'Fitted mu'!B16*Exp!B16+Deaths!B16*LN('Fitted mu'!B16)</f>
        <v>-29965.10070326726</v>
      </c>
      <c r="C16">
        <f>-'Fitted mu'!C16*Exp!C16+Deaths!C16*LN('Fitted mu'!C16)</f>
        <v>-30304.87121266044</v>
      </c>
      <c r="D16">
        <f>-'Fitted mu'!D16*Exp!D16+Deaths!D16*LN('Fitted mu'!D16)</f>
        <v>-30597.887380233606</v>
      </c>
      <c r="E16">
        <f>-'Fitted mu'!E16*Exp!E16+Deaths!E16*LN('Fitted mu'!E16)</f>
        <v>-29193.858588427946</v>
      </c>
      <c r="F16">
        <f>-'Fitted mu'!F16*Exp!F16+Deaths!F16*LN('Fitted mu'!F16)</f>
        <v>-29817.010460147445</v>
      </c>
      <c r="G16">
        <f>-'Fitted mu'!G16*Exp!G16+Deaths!G16*LN('Fitted mu'!G16)</f>
        <v>-30312.09228975993</v>
      </c>
      <c r="H16">
        <f>-'Fitted mu'!H16*Exp!H16+Deaths!H16*LN('Fitted mu'!H16)</f>
        <v>-29850.00428209941</v>
      </c>
      <c r="I16">
        <f>-'Fitted mu'!I16*Exp!I16+Deaths!I16*LN('Fitted mu'!I16)</f>
        <v>-30740.849499773387</v>
      </c>
      <c r="J16">
        <f>-'Fitted mu'!J16*Exp!J16+Deaths!J16*LN('Fitted mu'!J16)</f>
        <v>-31725.624144184323</v>
      </c>
      <c r="K16">
        <f>-'Fitted mu'!K16*Exp!K16+Deaths!K16*LN('Fitted mu'!K16)</f>
        <v>-30908.463794144598</v>
      </c>
      <c r="L16">
        <f>-'Fitted mu'!L16*Exp!L16+Deaths!L16*LN('Fitted mu'!L16)</f>
        <v>-30437.978730789924</v>
      </c>
      <c r="M16">
        <f>-'Fitted mu'!M16*Exp!M16+Deaths!M16*LN('Fitted mu'!M16)</f>
        <v>-32363.752885543337</v>
      </c>
      <c r="N16">
        <f>-'Fitted mu'!N16*Exp!N16+Deaths!N16*LN('Fitted mu'!N16)</f>
        <v>-33424.52501677892</v>
      </c>
      <c r="O16">
        <f>-'Fitted mu'!O16*Exp!O16+Deaths!O16*LN('Fitted mu'!O16)</f>
        <v>-36258.09801043644</v>
      </c>
      <c r="P16">
        <f>-'Fitted mu'!P16*Exp!P16+Deaths!P16*LN('Fitted mu'!P16)</f>
        <v>-37289.03702744037</v>
      </c>
      <c r="Q16">
        <f>-'Fitted mu'!Q16*Exp!Q16+Deaths!Q16*LN('Fitted mu'!Q16)</f>
        <v>-38168.14492991684</v>
      </c>
      <c r="R16">
        <f>-'Fitted mu'!R16*Exp!R16+Deaths!R16*LN('Fitted mu'!R16)</f>
        <v>-38066.25320392659</v>
      </c>
      <c r="S16">
        <f>-'Fitted mu'!S16*Exp!S16+Deaths!S16*LN('Fitted mu'!S16)</f>
        <v>-39078.841296988954</v>
      </c>
      <c r="T16">
        <f>-'Fitted mu'!T16*Exp!T16+Deaths!T16*LN('Fitted mu'!T16)</f>
        <v>-39938.794824074255</v>
      </c>
      <c r="U16">
        <f>-'Fitted mu'!U16*Exp!U16+Deaths!U16*LN('Fitted mu'!U16)</f>
        <v>-39094.43862205786</v>
      </c>
      <c r="V16">
        <f>-'Fitted mu'!V16*Exp!V16+Deaths!V16*LN('Fitted mu'!V16)</f>
        <v>-39028.40022168206</v>
      </c>
      <c r="W16">
        <f>-'Fitted mu'!W16*Exp!W16+Deaths!W16*LN('Fitted mu'!W16)</f>
        <v>-40719.547930164634</v>
      </c>
      <c r="X16">
        <f>-'Fitted mu'!X16*Exp!X16+Deaths!X16*LN('Fitted mu'!X16)</f>
        <v>-40478.239670003866</v>
      </c>
      <c r="Y16">
        <f>-'Fitted mu'!Y16*Exp!Y16+Deaths!Y16*LN('Fitted mu'!Y16)</f>
        <v>-39529.2625020963</v>
      </c>
      <c r="Z16">
        <f>-'Fitted mu'!Z16*Exp!Z16+Deaths!Z16*LN('Fitted mu'!Z16)</f>
        <v>-39443.91913315706</v>
      </c>
      <c r="AA16">
        <f>-'Fitted mu'!AA16*Exp!AA16+Deaths!AA16*LN('Fitted mu'!AA16)</f>
        <v>-39390.47311541514</v>
      </c>
      <c r="AB16">
        <f>-'Fitted mu'!AB16*Exp!AB16+Deaths!AB16*LN('Fitted mu'!AB16)</f>
        <v>-38446.12669971601</v>
      </c>
      <c r="AC16">
        <f>-'Fitted mu'!AC16*Exp!AC16+Deaths!AC16*LN('Fitted mu'!AC16)</f>
        <v>-38732.809776014175</v>
      </c>
      <c r="AD16">
        <f>-'Fitted mu'!AD16*Exp!AD16+Deaths!AD16*LN('Fitted mu'!AD16)</f>
        <v>-37805.07301568508</v>
      </c>
      <c r="AE16">
        <f>-'Fitted mu'!AE16*Exp!AE16+Deaths!AE16*LN('Fitted mu'!AE16)</f>
        <v>-34841.840170144445</v>
      </c>
      <c r="AF16">
        <f>-'Fitted mu'!AF16*Exp!AF16+Deaths!AF16*LN('Fitted mu'!AF16)</f>
        <v>-31959.733361914252</v>
      </c>
      <c r="AG16">
        <f>-'Fitted mu'!AG16*Exp!AG16+Deaths!AG16*LN('Fitted mu'!AG16)</f>
        <v>-28882.12119529956</v>
      </c>
      <c r="AH16">
        <f>-'Fitted mu'!AH16*Exp!AH16+Deaths!AH16*LN('Fitted mu'!AH16)</f>
        <v>-30880.52724357565</v>
      </c>
      <c r="AI16">
        <f>-'Fitted mu'!AI16*Exp!AI16+Deaths!AI16*LN('Fitted mu'!AI16)</f>
        <v>-39931.88102627529</v>
      </c>
      <c r="AJ16">
        <f>-'Fitted mu'!AJ16*Exp!AJ16+Deaths!AJ16*LN('Fitted mu'!AJ16)</f>
        <v>-40754.80985644341</v>
      </c>
      <c r="AK16">
        <f>-'Fitted mu'!AK16*Exp!AK16+Deaths!AK16*LN('Fitted mu'!AK16)</f>
        <v>-38008.793752084355</v>
      </c>
      <c r="AL16">
        <f>-'Fitted mu'!AL16*Exp!AL16+Deaths!AL16*LN('Fitted mu'!AL16)</f>
        <v>-36146.27454129924</v>
      </c>
      <c r="AM16">
        <f>-'Fitted mu'!AM16*Exp!AM16+Deaths!AM16*LN('Fitted mu'!AM16)</f>
        <v>-35179.914403603776</v>
      </c>
      <c r="AN16">
        <f>-'Fitted mu'!AN16*Exp!AN16+Deaths!AN16*LN('Fitted mu'!AN16)</f>
        <v>-33796.78698859429</v>
      </c>
      <c r="AO16">
        <f>-'Fitted mu'!AO16*Exp!AO16+Deaths!AO16*LN('Fitted mu'!AO16)</f>
        <v>-33894.43089390822</v>
      </c>
      <c r="AP16">
        <f>-'Fitted mu'!AP16*Exp!AP16+Deaths!AP16*LN('Fitted mu'!AP16)</f>
        <v>-31745.258706717294</v>
      </c>
      <c r="AQ16">
        <f>-'Fitted mu'!AQ16*Exp!AQ16+Deaths!AQ16*LN('Fitted mu'!AQ16)</f>
        <v>-31228.51595522034</v>
      </c>
      <c r="AR16">
        <f>-'Fitted mu'!AR16*Exp!AR16+Deaths!AR16*LN('Fitted mu'!AR16)</f>
        <v>-30987.921500918965</v>
      </c>
    </row>
    <row r="17" spans="1:44" ht="12.75">
      <c r="A17" s="1">
        <v>75</v>
      </c>
      <c r="B17">
        <f>-'Fitted mu'!B17*Exp!B17+Deaths!B17*LN('Fitted mu'!B17)</f>
        <v>-29220.4180538417</v>
      </c>
      <c r="C17">
        <f>-'Fitted mu'!C17*Exp!C17+Deaths!C17*LN('Fitted mu'!C17)</f>
        <v>-28881.074558980872</v>
      </c>
      <c r="D17">
        <f>-'Fitted mu'!D17*Exp!D17+Deaths!D17*LN('Fitted mu'!D17)</f>
        <v>-29313.042363601817</v>
      </c>
      <c r="E17">
        <f>-'Fitted mu'!E17*Exp!E17+Deaths!E17*LN('Fitted mu'!E17)</f>
        <v>-27907.418524279125</v>
      </c>
      <c r="F17">
        <f>-'Fitted mu'!F17*Exp!F17+Deaths!F17*LN('Fitted mu'!F17)</f>
        <v>-28317.37684386038</v>
      </c>
      <c r="G17">
        <f>-'Fitted mu'!G17*Exp!G17+Deaths!G17*LN('Fitted mu'!G17)</f>
        <v>-29197.960961345016</v>
      </c>
      <c r="H17">
        <f>-'Fitted mu'!H17*Exp!H17+Deaths!H17*LN('Fitted mu'!H17)</f>
        <v>-28136.429414735117</v>
      </c>
      <c r="I17">
        <f>-'Fitted mu'!I17*Exp!I17+Deaths!I17*LN('Fitted mu'!I17)</f>
        <v>-30424.606708373412</v>
      </c>
      <c r="J17">
        <f>-'Fitted mu'!J17*Exp!J17+Deaths!J17*LN('Fitted mu'!J17)</f>
        <v>-30035.103186007524</v>
      </c>
      <c r="K17">
        <f>-'Fitted mu'!K17*Exp!K17+Deaths!K17*LN('Fitted mu'!K17)</f>
        <v>-29937.022006795065</v>
      </c>
      <c r="L17">
        <f>-'Fitted mu'!L17*Exp!L17+Deaths!L17*LN('Fitted mu'!L17)</f>
        <v>-29543.295424378462</v>
      </c>
      <c r="M17">
        <f>-'Fitted mu'!M17*Exp!M17+Deaths!M17*LN('Fitted mu'!M17)</f>
        <v>-30894.88881528164</v>
      </c>
      <c r="N17">
        <f>-'Fitted mu'!N17*Exp!N17+Deaths!N17*LN('Fitted mu'!N17)</f>
        <v>-31397.347842556163</v>
      </c>
      <c r="O17">
        <f>-'Fitted mu'!O17*Exp!O17+Deaths!O17*LN('Fitted mu'!O17)</f>
        <v>-31648.61388977175</v>
      </c>
      <c r="P17">
        <f>-'Fitted mu'!P17*Exp!P17+Deaths!P17*LN('Fitted mu'!P17)</f>
        <v>-34423.304718887244</v>
      </c>
      <c r="Q17">
        <f>-'Fitted mu'!Q17*Exp!Q17+Deaths!Q17*LN('Fitted mu'!Q17)</f>
        <v>-36435.86527778261</v>
      </c>
      <c r="R17">
        <f>-'Fitted mu'!R17*Exp!R17+Deaths!R17*LN('Fitted mu'!R17)</f>
        <v>-36520.54781199829</v>
      </c>
      <c r="S17">
        <f>-'Fitted mu'!S17*Exp!S17+Deaths!S17*LN('Fitted mu'!S17)</f>
        <v>-37861.7076135991</v>
      </c>
      <c r="T17">
        <f>-'Fitted mu'!T17*Exp!T17+Deaths!T17*LN('Fitted mu'!T17)</f>
        <v>-38139.85660845027</v>
      </c>
      <c r="U17">
        <f>-'Fitted mu'!U17*Exp!U17+Deaths!U17*LN('Fitted mu'!U17)</f>
        <v>-37972.45955634865</v>
      </c>
      <c r="V17">
        <f>-'Fitted mu'!V17*Exp!V17+Deaths!V17*LN('Fitted mu'!V17)</f>
        <v>-37955.04304704179</v>
      </c>
      <c r="W17">
        <f>-'Fitted mu'!W17*Exp!W17+Deaths!W17*LN('Fitted mu'!W17)</f>
        <v>-38710.02147064772</v>
      </c>
      <c r="X17">
        <f>-'Fitted mu'!X17*Exp!X17+Deaths!X17*LN('Fitted mu'!X17)</f>
        <v>-39297.24642899178</v>
      </c>
      <c r="Y17">
        <f>-'Fitted mu'!Y17*Exp!Y17+Deaths!Y17*LN('Fitted mu'!Y17)</f>
        <v>-38931.558617123796</v>
      </c>
      <c r="Z17">
        <f>-'Fitted mu'!Z17*Exp!Z17+Deaths!Z17*LN('Fitted mu'!Z17)</f>
        <v>-39877.66300909742</v>
      </c>
      <c r="AA17">
        <f>-'Fitted mu'!AA17*Exp!AA17+Deaths!AA17*LN('Fitted mu'!AA17)</f>
        <v>-38602.4069050379</v>
      </c>
      <c r="AB17">
        <f>-'Fitted mu'!AB17*Exp!AB17+Deaths!AB17*LN('Fitted mu'!AB17)</f>
        <v>-38352.28760201114</v>
      </c>
      <c r="AC17">
        <f>-'Fitted mu'!AC17*Exp!AC17+Deaths!AC17*LN('Fitted mu'!AC17)</f>
        <v>-38325.99422202752</v>
      </c>
      <c r="AD17">
        <f>-'Fitted mu'!AD17*Exp!AD17+Deaths!AD17*LN('Fitted mu'!AD17)</f>
        <v>-38403.22939900354</v>
      </c>
      <c r="AE17">
        <f>-'Fitted mu'!AE17*Exp!AE17+Deaths!AE17*LN('Fitted mu'!AE17)</f>
        <v>-37001.63524365045</v>
      </c>
      <c r="AF17">
        <f>-'Fitted mu'!AF17*Exp!AF17+Deaths!AF17*LN('Fitted mu'!AF17)</f>
        <v>-34415.572013212004</v>
      </c>
      <c r="AG17">
        <f>-'Fitted mu'!AG17*Exp!AG17+Deaths!AG17*LN('Fitted mu'!AG17)</f>
        <v>-30980.92889309908</v>
      </c>
      <c r="AH17">
        <f>-'Fitted mu'!AH17*Exp!AH17+Deaths!AH17*LN('Fitted mu'!AH17)</f>
        <v>-29114.482906704066</v>
      </c>
      <c r="AI17">
        <f>-'Fitted mu'!AI17*Exp!AI17+Deaths!AI17*LN('Fitted mu'!AI17)</f>
        <v>-29882.83963390944</v>
      </c>
      <c r="AJ17">
        <f>-'Fitted mu'!AJ17*Exp!AJ17+Deaths!AJ17*LN('Fitted mu'!AJ17)</f>
        <v>-40549.78395802349</v>
      </c>
      <c r="AK17">
        <f>-'Fitted mu'!AK17*Exp!AK17+Deaths!AK17*LN('Fitted mu'!AK17)</f>
        <v>-40579.33305094182</v>
      </c>
      <c r="AL17">
        <f>-'Fitted mu'!AL17*Exp!AL17+Deaths!AL17*LN('Fitted mu'!AL17)</f>
        <v>-37411.79703540394</v>
      </c>
      <c r="AM17">
        <f>-'Fitted mu'!AM17*Exp!AM17+Deaths!AM17*LN('Fitted mu'!AM17)</f>
        <v>-35555.19736860744</v>
      </c>
      <c r="AN17">
        <f>-'Fitted mu'!AN17*Exp!AN17+Deaths!AN17*LN('Fitted mu'!AN17)</f>
        <v>-34993.96000799933</v>
      </c>
      <c r="AO17">
        <f>-'Fitted mu'!AO17*Exp!AO17+Deaths!AO17*LN('Fitted mu'!AO17)</f>
        <v>-33596.641522743084</v>
      </c>
      <c r="AP17">
        <f>-'Fitted mu'!AP17*Exp!AP17+Deaths!AP17*LN('Fitted mu'!AP17)</f>
        <v>-33356.12011176578</v>
      </c>
      <c r="AQ17">
        <f>-'Fitted mu'!AQ17*Exp!AQ17+Deaths!AQ17*LN('Fitted mu'!AQ17)</f>
        <v>-32547.7925591446</v>
      </c>
      <c r="AR17">
        <f>-'Fitted mu'!AR17*Exp!AR17+Deaths!AR17*LN('Fitted mu'!AR17)</f>
        <v>-31352.700451177265</v>
      </c>
    </row>
    <row r="18" spans="1:44" ht="12.75">
      <c r="A18" s="1">
        <v>76</v>
      </c>
      <c r="B18">
        <f>-'Fitted mu'!B18*Exp!B18+Deaths!B18*LN('Fitted mu'!B18)</f>
        <v>-28845.24854387955</v>
      </c>
      <c r="C18">
        <f>-'Fitted mu'!C18*Exp!C18+Deaths!C18*LN('Fitted mu'!C18)</f>
        <v>-28200.481015334208</v>
      </c>
      <c r="D18">
        <f>-'Fitted mu'!D18*Exp!D18+Deaths!D18*LN('Fitted mu'!D18)</f>
        <v>-28662.330325802053</v>
      </c>
      <c r="E18">
        <f>-'Fitted mu'!E18*Exp!E18+Deaths!E18*LN('Fitted mu'!E18)</f>
        <v>-27200.3384985265</v>
      </c>
      <c r="F18">
        <f>-'Fitted mu'!F18*Exp!F18+Deaths!F18*LN('Fitted mu'!F18)</f>
        <v>-27540.886644741775</v>
      </c>
      <c r="G18">
        <f>-'Fitted mu'!G18*Exp!G18+Deaths!G18*LN('Fitted mu'!G18)</f>
        <v>-27989.256117875717</v>
      </c>
      <c r="H18">
        <f>-'Fitted mu'!H18*Exp!H18+Deaths!H18*LN('Fitted mu'!H18)</f>
        <v>-27193.00318635903</v>
      </c>
      <c r="I18">
        <f>-'Fitted mu'!I18*Exp!I18+Deaths!I18*LN('Fitted mu'!I18)</f>
        <v>-29164.477311064693</v>
      </c>
      <c r="J18">
        <f>-'Fitted mu'!J18*Exp!J18+Deaths!J18*LN('Fitted mu'!J18)</f>
        <v>-29196.95134025166</v>
      </c>
      <c r="K18">
        <f>-'Fitted mu'!K18*Exp!K18+Deaths!K18*LN('Fitted mu'!K18)</f>
        <v>-28179.40715649308</v>
      </c>
      <c r="L18">
        <f>-'Fitted mu'!L18*Exp!L18+Deaths!L18*LN('Fitted mu'!L18)</f>
        <v>-28285.328839052214</v>
      </c>
      <c r="M18">
        <f>-'Fitted mu'!M18*Exp!M18+Deaths!M18*LN('Fitted mu'!M18)</f>
        <v>-29842.464207416153</v>
      </c>
      <c r="N18">
        <f>-'Fitted mu'!N18*Exp!N18+Deaths!N18*LN('Fitted mu'!N18)</f>
        <v>-29631.949694689272</v>
      </c>
      <c r="O18">
        <f>-'Fitted mu'!O18*Exp!O18+Deaths!O18*LN('Fitted mu'!O18)</f>
        <v>-29273.856300226806</v>
      </c>
      <c r="P18">
        <f>-'Fitted mu'!P18*Exp!P18+Deaths!P18*LN('Fitted mu'!P18)</f>
        <v>-30982.677525711588</v>
      </c>
      <c r="Q18">
        <f>-'Fitted mu'!Q18*Exp!Q18+Deaths!Q18*LN('Fitted mu'!Q18)</f>
        <v>-34191.90160285164</v>
      </c>
      <c r="R18">
        <f>-'Fitted mu'!R18*Exp!R18+Deaths!R18*LN('Fitted mu'!R18)</f>
        <v>-35081.936554661035</v>
      </c>
      <c r="S18">
        <f>-'Fitted mu'!S18*Exp!S18+Deaths!S18*LN('Fitted mu'!S18)</f>
        <v>-35685.91440349606</v>
      </c>
      <c r="T18">
        <f>-'Fitted mu'!T18*Exp!T18+Deaths!T18*LN('Fitted mu'!T18)</f>
        <v>-36891.515051041235</v>
      </c>
      <c r="U18">
        <f>-'Fitted mu'!U18*Exp!U18+Deaths!U18*LN('Fitted mu'!U18)</f>
        <v>-36529.0380148873</v>
      </c>
      <c r="V18">
        <f>-'Fitted mu'!V18*Exp!V18+Deaths!V18*LN('Fitted mu'!V18)</f>
        <v>-36812.084466249085</v>
      </c>
      <c r="W18">
        <f>-'Fitted mu'!W18*Exp!W18+Deaths!W18*LN('Fitted mu'!W18)</f>
        <v>-37057.09072024895</v>
      </c>
      <c r="X18">
        <f>-'Fitted mu'!X18*Exp!X18+Deaths!X18*LN('Fitted mu'!X18)</f>
        <v>-37662.5715317431</v>
      </c>
      <c r="Y18">
        <f>-'Fitted mu'!Y18*Exp!Y18+Deaths!Y18*LN('Fitted mu'!Y18)</f>
        <v>-37526.53896515857</v>
      </c>
      <c r="Z18">
        <f>-'Fitted mu'!Z18*Exp!Z18+Deaths!Z18*LN('Fitted mu'!Z18)</f>
        <v>-39731.84589902751</v>
      </c>
      <c r="AA18">
        <f>-'Fitted mu'!AA18*Exp!AA18+Deaths!AA18*LN('Fitted mu'!AA18)</f>
        <v>-39240.27693982564</v>
      </c>
      <c r="AB18">
        <f>-'Fitted mu'!AB18*Exp!AB18+Deaths!AB18*LN('Fitted mu'!AB18)</f>
        <v>-37587.30790510884</v>
      </c>
      <c r="AC18">
        <f>-'Fitted mu'!AC18*Exp!AC18+Deaths!AC18*LN('Fitted mu'!AC18)</f>
        <v>-37588.58495329241</v>
      </c>
      <c r="AD18">
        <f>-'Fitted mu'!AD18*Exp!AD18+Deaths!AD18*LN('Fitted mu'!AD18)</f>
        <v>-37912.18178410214</v>
      </c>
      <c r="AE18">
        <f>-'Fitted mu'!AE18*Exp!AE18+Deaths!AE18*LN('Fitted mu'!AE18)</f>
        <v>-37593.25833992239</v>
      </c>
      <c r="AF18">
        <f>-'Fitted mu'!AF18*Exp!AF18+Deaths!AF18*LN('Fitted mu'!AF18)</f>
        <v>-36688.7661456567</v>
      </c>
      <c r="AG18">
        <f>-'Fitted mu'!AG18*Exp!AG18+Deaths!AG18*LN('Fitted mu'!AG18)</f>
        <v>-34122.71041160167</v>
      </c>
      <c r="AH18">
        <f>-'Fitted mu'!AH18*Exp!AH18+Deaths!AH18*LN('Fitted mu'!AH18)</f>
        <v>-31772.885709213668</v>
      </c>
      <c r="AI18">
        <f>-'Fitted mu'!AI18*Exp!AI18+Deaths!AI18*LN('Fitted mu'!AI18)</f>
        <v>-27951.944976213155</v>
      </c>
      <c r="AJ18">
        <f>-'Fitted mu'!AJ18*Exp!AJ18+Deaths!AJ18*LN('Fitted mu'!AJ18)</f>
        <v>-30534.836736117053</v>
      </c>
      <c r="AK18">
        <f>-'Fitted mu'!AK18*Exp!AK18+Deaths!AK18*LN('Fitted mu'!AK18)</f>
        <v>-39916.952666087425</v>
      </c>
      <c r="AL18">
        <f>-'Fitted mu'!AL18*Exp!AL18+Deaths!AL18*LN('Fitted mu'!AL18)</f>
        <v>-39964.61774164083</v>
      </c>
      <c r="AM18">
        <f>-'Fitted mu'!AM18*Exp!AM18+Deaths!AM18*LN('Fitted mu'!AM18)</f>
        <v>-37634.03214344498</v>
      </c>
      <c r="AN18">
        <f>-'Fitted mu'!AN18*Exp!AN18+Deaths!AN18*LN('Fitted mu'!AN18)</f>
        <v>-35472.84858533025</v>
      </c>
      <c r="AO18">
        <f>-'Fitted mu'!AO18*Exp!AO18+Deaths!AO18*LN('Fitted mu'!AO18)</f>
        <v>-33901.29322537007</v>
      </c>
      <c r="AP18">
        <f>-'Fitted mu'!AP18*Exp!AP18+Deaths!AP18*LN('Fitted mu'!AP18)</f>
        <v>-33538.07785247588</v>
      </c>
      <c r="AQ18">
        <f>-'Fitted mu'!AQ18*Exp!AQ18+Deaths!AQ18*LN('Fitted mu'!AQ18)</f>
        <v>-33637.39649932519</v>
      </c>
      <c r="AR18">
        <f>-'Fitted mu'!AR18*Exp!AR18+Deaths!AR18*LN('Fitted mu'!AR18)</f>
        <v>-32455.996579255097</v>
      </c>
    </row>
    <row r="19" spans="1:44" ht="12.75">
      <c r="A19" s="1">
        <v>77</v>
      </c>
      <c r="B19">
        <f>-'Fitted mu'!B19*Exp!B19+Deaths!B19*LN('Fitted mu'!B19)</f>
        <v>-26626.306606333048</v>
      </c>
      <c r="C19">
        <f>-'Fitted mu'!C19*Exp!C19+Deaths!C19*LN('Fitted mu'!C19)</f>
        <v>-27115.77883714257</v>
      </c>
      <c r="D19">
        <f>-'Fitted mu'!D19*Exp!D19+Deaths!D19*LN('Fitted mu'!D19)</f>
        <v>-27550.54815170179</v>
      </c>
      <c r="E19">
        <f>-'Fitted mu'!E19*Exp!E19+Deaths!E19*LN('Fitted mu'!E19)</f>
        <v>-25524.382975191926</v>
      </c>
      <c r="F19">
        <f>-'Fitted mu'!F19*Exp!F19+Deaths!F19*LN('Fitted mu'!F19)</f>
        <v>-26046.56986825358</v>
      </c>
      <c r="G19">
        <f>-'Fitted mu'!G19*Exp!G19+Deaths!G19*LN('Fitted mu'!G19)</f>
        <v>-26643.449728790278</v>
      </c>
      <c r="H19">
        <f>-'Fitted mu'!H19*Exp!H19+Deaths!H19*LN('Fitted mu'!H19)</f>
        <v>-25610.87349742939</v>
      </c>
      <c r="I19">
        <f>-'Fitted mu'!I19*Exp!I19+Deaths!I19*LN('Fitted mu'!I19)</f>
        <v>-27211.30667085577</v>
      </c>
      <c r="J19">
        <f>-'Fitted mu'!J19*Exp!J19+Deaths!J19*LN('Fitted mu'!J19)</f>
        <v>-27056.14268071284</v>
      </c>
      <c r="K19">
        <f>-'Fitted mu'!K19*Exp!K19+Deaths!K19*LN('Fitted mu'!K19)</f>
        <v>-27645.61948125723</v>
      </c>
      <c r="L19">
        <f>-'Fitted mu'!L19*Exp!L19+Deaths!L19*LN('Fitted mu'!L19)</f>
        <v>-26555.95735688984</v>
      </c>
      <c r="M19">
        <f>-'Fitted mu'!M19*Exp!M19+Deaths!M19*LN('Fitted mu'!M19)</f>
        <v>-27923.178200494815</v>
      </c>
      <c r="N19">
        <f>-'Fitted mu'!N19*Exp!N19+Deaths!N19*LN('Fitted mu'!N19)</f>
        <v>-27944.814163971296</v>
      </c>
      <c r="O19">
        <f>-'Fitted mu'!O19*Exp!O19+Deaths!O19*LN('Fitted mu'!O19)</f>
        <v>-28025.760869991253</v>
      </c>
      <c r="P19">
        <f>-'Fitted mu'!P19*Exp!P19+Deaths!P19*LN('Fitted mu'!P19)</f>
        <v>-28481.68914242158</v>
      </c>
      <c r="Q19">
        <f>-'Fitted mu'!Q19*Exp!Q19+Deaths!Q19*LN('Fitted mu'!Q19)</f>
        <v>-29464.799411205775</v>
      </c>
      <c r="R19">
        <f>-'Fitted mu'!R19*Exp!R19+Deaths!R19*LN('Fitted mu'!R19)</f>
        <v>-31555.32513999355</v>
      </c>
      <c r="S19">
        <f>-'Fitted mu'!S19*Exp!S19+Deaths!S19*LN('Fitted mu'!S19)</f>
        <v>-32927.9271512067</v>
      </c>
      <c r="T19">
        <f>-'Fitted mu'!T19*Exp!T19+Deaths!T19*LN('Fitted mu'!T19)</f>
        <v>-34588.29884856643</v>
      </c>
      <c r="U19">
        <f>-'Fitted mu'!U19*Exp!U19+Deaths!U19*LN('Fitted mu'!U19)</f>
        <v>-34972.09340337632</v>
      </c>
      <c r="V19">
        <f>-'Fitted mu'!V19*Exp!V19+Deaths!V19*LN('Fitted mu'!V19)</f>
        <v>-34650.23729444921</v>
      </c>
      <c r="W19">
        <f>-'Fitted mu'!W19*Exp!W19+Deaths!W19*LN('Fitted mu'!W19)</f>
        <v>-35856.526182601934</v>
      </c>
      <c r="X19">
        <f>-'Fitted mu'!X19*Exp!X19+Deaths!X19*LN('Fitted mu'!X19)</f>
        <v>-35767.86027390757</v>
      </c>
      <c r="Y19">
        <f>-'Fitted mu'!Y19*Exp!Y19+Deaths!Y19*LN('Fitted mu'!Y19)</f>
        <v>-35864.796469848516</v>
      </c>
      <c r="Z19">
        <f>-'Fitted mu'!Z19*Exp!Z19+Deaths!Z19*LN('Fitted mu'!Z19)</f>
        <v>-37862.990515877624</v>
      </c>
      <c r="AA19">
        <f>-'Fitted mu'!AA19*Exp!AA19+Deaths!AA19*LN('Fitted mu'!AA19)</f>
        <v>-37885.68390287884</v>
      </c>
      <c r="AB19">
        <f>-'Fitted mu'!AB19*Exp!AB19+Deaths!AB19*LN('Fitted mu'!AB19)</f>
        <v>-36777.71851585327</v>
      </c>
      <c r="AC19">
        <f>-'Fitted mu'!AC19*Exp!AC19+Deaths!AC19*LN('Fitted mu'!AC19)</f>
        <v>-36463.861518224774</v>
      </c>
      <c r="AD19">
        <f>-'Fitted mu'!AD19*Exp!AD19+Deaths!AD19*LN('Fitted mu'!AD19)</f>
        <v>-37089.17663741201</v>
      </c>
      <c r="AE19">
        <f>-'Fitted mu'!AE19*Exp!AE19+Deaths!AE19*LN('Fitted mu'!AE19)</f>
        <v>-36581.32556054795</v>
      </c>
      <c r="AF19">
        <f>-'Fitted mu'!AF19*Exp!AF19+Deaths!AF19*LN('Fitted mu'!AF19)</f>
        <v>-37101.97573397127</v>
      </c>
      <c r="AG19">
        <f>-'Fitted mu'!AG19*Exp!AG19+Deaths!AG19*LN('Fitted mu'!AG19)</f>
        <v>-35991.82716636303</v>
      </c>
      <c r="AH19">
        <f>-'Fitted mu'!AH19*Exp!AH19+Deaths!AH19*LN('Fitted mu'!AH19)</f>
        <v>-33915.20076433843</v>
      </c>
      <c r="AI19">
        <f>-'Fitted mu'!AI19*Exp!AI19+Deaths!AI19*LN('Fitted mu'!AI19)</f>
        <v>-30454.041442730893</v>
      </c>
      <c r="AJ19">
        <f>-'Fitted mu'!AJ19*Exp!AJ19+Deaths!AJ19*LN('Fitted mu'!AJ19)</f>
        <v>-28067.420937637897</v>
      </c>
      <c r="AK19">
        <f>-'Fitted mu'!AK19*Exp!AK19+Deaths!AK19*LN('Fitted mu'!AK19)</f>
        <v>-29061.564631840476</v>
      </c>
      <c r="AL19">
        <f>-'Fitted mu'!AL19*Exp!AL19+Deaths!AL19*LN('Fitted mu'!AL19)</f>
        <v>-39297.99906959144</v>
      </c>
      <c r="AM19">
        <f>-'Fitted mu'!AM19*Exp!AM19+Deaths!AM19*LN('Fitted mu'!AM19)</f>
        <v>-39135.799579120205</v>
      </c>
      <c r="AN19">
        <f>-'Fitted mu'!AN19*Exp!AN19+Deaths!AN19*LN('Fitted mu'!AN19)</f>
        <v>-37499.20237841138</v>
      </c>
      <c r="AO19">
        <f>-'Fitted mu'!AO19*Exp!AO19+Deaths!AO19*LN('Fitted mu'!AO19)</f>
        <v>-34598.09495662627</v>
      </c>
      <c r="AP19">
        <f>-'Fitted mu'!AP19*Exp!AP19+Deaths!AP19*LN('Fitted mu'!AP19)</f>
        <v>-33913.348754255014</v>
      </c>
      <c r="AQ19">
        <f>-'Fitted mu'!AQ19*Exp!AQ19+Deaths!AQ19*LN('Fitted mu'!AQ19)</f>
        <v>-33678.73380896712</v>
      </c>
      <c r="AR19">
        <f>-'Fitted mu'!AR19*Exp!AR19+Deaths!AR19*LN('Fitted mu'!AR19)</f>
        <v>-33191.16408831335</v>
      </c>
    </row>
    <row r="20" spans="1:44" ht="12.75">
      <c r="A20" s="1">
        <v>78</v>
      </c>
      <c r="B20">
        <f>-'Fitted mu'!B20*Exp!B20+Deaths!B20*LN('Fitted mu'!B20)</f>
        <v>-25222.606788800404</v>
      </c>
      <c r="C20">
        <f>-'Fitted mu'!C20*Exp!C20+Deaths!C20*LN('Fitted mu'!C20)</f>
        <v>-25417.706221913435</v>
      </c>
      <c r="D20">
        <f>-'Fitted mu'!D20*Exp!D20+Deaths!D20*LN('Fitted mu'!D20)</f>
        <v>-26535.622124668567</v>
      </c>
      <c r="E20">
        <f>-'Fitted mu'!E20*Exp!E20+Deaths!E20*LN('Fitted mu'!E20)</f>
        <v>-24965.789693386134</v>
      </c>
      <c r="F20">
        <f>-'Fitted mu'!F20*Exp!F20+Deaths!F20*LN('Fitted mu'!F20)</f>
        <v>-25311.929488129488</v>
      </c>
      <c r="G20">
        <f>-'Fitted mu'!G20*Exp!G20+Deaths!G20*LN('Fitted mu'!G20)</f>
        <v>-25084.410888719758</v>
      </c>
      <c r="H20">
        <f>-'Fitted mu'!H20*Exp!H20+Deaths!H20*LN('Fitted mu'!H20)</f>
        <v>-24416.824989052744</v>
      </c>
      <c r="I20">
        <f>-'Fitted mu'!I20*Exp!I20+Deaths!I20*LN('Fitted mu'!I20)</f>
        <v>-25967.23849251218</v>
      </c>
      <c r="J20">
        <f>-'Fitted mu'!J20*Exp!J20+Deaths!J20*LN('Fitted mu'!J20)</f>
        <v>-25743.363152953414</v>
      </c>
      <c r="K20">
        <f>-'Fitted mu'!K20*Exp!K20+Deaths!K20*LN('Fitted mu'!K20)</f>
        <v>-25738.517822178197</v>
      </c>
      <c r="L20">
        <f>-'Fitted mu'!L20*Exp!L20+Deaths!L20*LN('Fitted mu'!L20)</f>
        <v>-25829.671799245236</v>
      </c>
      <c r="M20">
        <f>-'Fitted mu'!M20*Exp!M20+Deaths!M20*LN('Fitted mu'!M20)</f>
        <v>-26374.123725431884</v>
      </c>
      <c r="N20">
        <f>-'Fitted mu'!N20*Exp!N20+Deaths!N20*LN('Fitted mu'!N20)</f>
        <v>-26155.677720559554</v>
      </c>
      <c r="O20">
        <f>-'Fitted mu'!O20*Exp!O20+Deaths!O20*LN('Fitted mu'!O20)</f>
        <v>-26153.002469936037</v>
      </c>
      <c r="P20">
        <f>-'Fitted mu'!P20*Exp!P20+Deaths!P20*LN('Fitted mu'!P20)</f>
        <v>-26573.416274955685</v>
      </c>
      <c r="Q20">
        <f>-'Fitted mu'!Q20*Exp!Q20+Deaths!Q20*LN('Fitted mu'!Q20)</f>
        <v>-27484.01842516969</v>
      </c>
      <c r="R20">
        <f>-'Fitted mu'!R20*Exp!R20+Deaths!R20*LN('Fitted mu'!R20)</f>
        <v>-27517.06821922558</v>
      </c>
      <c r="S20">
        <f>-'Fitted mu'!S20*Exp!S20+Deaths!S20*LN('Fitted mu'!S20)</f>
        <v>-30352.5759439478</v>
      </c>
      <c r="T20">
        <f>-'Fitted mu'!T20*Exp!T20+Deaths!T20*LN('Fitted mu'!T20)</f>
        <v>-31692.10799897369</v>
      </c>
      <c r="U20">
        <f>-'Fitted mu'!U20*Exp!U20+Deaths!U20*LN('Fitted mu'!U20)</f>
        <v>-32337.527180857327</v>
      </c>
      <c r="V20">
        <f>-'Fitted mu'!V20*Exp!V20+Deaths!V20*LN('Fitted mu'!V20)</f>
        <v>-32985.56437215315</v>
      </c>
      <c r="W20">
        <f>-'Fitted mu'!W20*Exp!W20+Deaths!W20*LN('Fitted mu'!W20)</f>
        <v>-33924.983908283466</v>
      </c>
      <c r="X20">
        <f>-'Fitted mu'!X20*Exp!X20+Deaths!X20*LN('Fitted mu'!X20)</f>
        <v>-34425.39330711496</v>
      </c>
      <c r="Y20">
        <f>-'Fitted mu'!Y20*Exp!Y20+Deaths!Y20*LN('Fitted mu'!Y20)</f>
        <v>-33735.7319269439</v>
      </c>
      <c r="Z20">
        <f>-'Fitted mu'!Z20*Exp!Z20+Deaths!Z20*LN('Fitted mu'!Z20)</f>
        <v>-35259.40296636205</v>
      </c>
      <c r="AA20">
        <f>-'Fitted mu'!AA20*Exp!AA20+Deaths!AA20*LN('Fitted mu'!AA20)</f>
        <v>-36125.27550617208</v>
      </c>
      <c r="AB20">
        <f>-'Fitted mu'!AB20*Exp!AB20+Deaths!AB20*LN('Fitted mu'!AB20)</f>
        <v>-35007.119156843444</v>
      </c>
      <c r="AC20">
        <f>-'Fitted mu'!AC20*Exp!AC20+Deaths!AC20*LN('Fitted mu'!AC20)</f>
        <v>-35530.0117998268</v>
      </c>
      <c r="AD20">
        <f>-'Fitted mu'!AD20*Exp!AD20+Deaths!AD20*LN('Fitted mu'!AD20)</f>
        <v>-35374.66397439247</v>
      </c>
      <c r="AE20">
        <f>-'Fitted mu'!AE20*Exp!AE20+Deaths!AE20*LN('Fitted mu'!AE20)</f>
        <v>-35286.70189129264</v>
      </c>
      <c r="AF20">
        <f>-'Fitted mu'!AF20*Exp!AF20+Deaths!AF20*LN('Fitted mu'!AF20)</f>
        <v>-35741.80980830405</v>
      </c>
      <c r="AG20">
        <f>-'Fitted mu'!AG20*Exp!AG20+Deaths!AG20*LN('Fitted mu'!AG20)</f>
        <v>-35707.41618296391</v>
      </c>
      <c r="AH20">
        <f>-'Fitted mu'!AH20*Exp!AH20+Deaths!AH20*LN('Fitted mu'!AH20)</f>
        <v>-35645.4543164019</v>
      </c>
      <c r="AI20">
        <f>-'Fitted mu'!AI20*Exp!AI20+Deaths!AI20*LN('Fitted mu'!AI20)</f>
        <v>-32697.04809022293</v>
      </c>
      <c r="AJ20">
        <f>-'Fitted mu'!AJ20*Exp!AJ20+Deaths!AJ20*LN('Fitted mu'!AJ20)</f>
        <v>-30850.449382764546</v>
      </c>
      <c r="AK20">
        <f>-'Fitted mu'!AK20*Exp!AK20+Deaths!AK20*LN('Fitted mu'!AK20)</f>
        <v>-27212.61228367211</v>
      </c>
      <c r="AL20">
        <f>-'Fitted mu'!AL20*Exp!AL20+Deaths!AL20*LN('Fitted mu'!AL20)</f>
        <v>-28675.242050011475</v>
      </c>
      <c r="AM20">
        <f>-'Fitted mu'!AM20*Exp!AM20+Deaths!AM20*LN('Fitted mu'!AM20)</f>
        <v>-38838.49275074481</v>
      </c>
      <c r="AN20">
        <f>-'Fitted mu'!AN20*Exp!AN20+Deaths!AN20*LN('Fitted mu'!AN20)</f>
        <v>-38901.80002557956</v>
      </c>
      <c r="AO20">
        <f>-'Fitted mu'!AO20*Exp!AO20+Deaths!AO20*LN('Fitted mu'!AO20)</f>
        <v>-36399.08207390654</v>
      </c>
      <c r="AP20">
        <f>-'Fitted mu'!AP20*Exp!AP20+Deaths!AP20*LN('Fitted mu'!AP20)</f>
        <v>-34129.90025190034</v>
      </c>
      <c r="AQ20">
        <f>-'Fitted mu'!AQ20*Exp!AQ20+Deaths!AQ20*LN('Fitted mu'!AQ20)</f>
        <v>-33317.88116081102</v>
      </c>
      <c r="AR20">
        <f>-'Fitted mu'!AR20*Exp!AR20+Deaths!AR20*LN('Fitted mu'!AR20)</f>
        <v>-32870.98270199407</v>
      </c>
    </row>
    <row r="21" spans="1:44" ht="12.75">
      <c r="A21" s="1">
        <v>79</v>
      </c>
      <c r="B21">
        <f>-'Fitted mu'!B21*Exp!B21+Deaths!B21*LN('Fitted mu'!B21)</f>
        <v>-23956.13228670326</v>
      </c>
      <c r="C21">
        <f>-'Fitted mu'!C21*Exp!C21+Deaths!C21*LN('Fitted mu'!C21)</f>
        <v>-23884.454358970288</v>
      </c>
      <c r="D21">
        <f>-'Fitted mu'!D21*Exp!D21+Deaths!D21*LN('Fitted mu'!D21)</f>
        <v>-24277.87326369504</v>
      </c>
      <c r="E21">
        <f>-'Fitted mu'!E21*Exp!E21+Deaths!E21*LN('Fitted mu'!E21)</f>
        <v>-23201.33453790944</v>
      </c>
      <c r="F21">
        <f>-'Fitted mu'!F21*Exp!F21+Deaths!F21*LN('Fitted mu'!F21)</f>
        <v>-23833.931041175507</v>
      </c>
      <c r="G21">
        <f>-'Fitted mu'!G21*Exp!G21+Deaths!G21*LN('Fitted mu'!G21)</f>
        <v>-23883.713309915962</v>
      </c>
      <c r="H21">
        <f>-'Fitted mu'!H21*Exp!H21+Deaths!H21*LN('Fitted mu'!H21)</f>
        <v>-22965.22219446192</v>
      </c>
      <c r="I21">
        <f>-'Fitted mu'!I21*Exp!I21+Deaths!I21*LN('Fitted mu'!I21)</f>
        <v>-24350.317932202044</v>
      </c>
      <c r="J21">
        <f>-'Fitted mu'!J21*Exp!J21+Deaths!J21*LN('Fitted mu'!J21)</f>
        <v>-23734.231672114867</v>
      </c>
      <c r="K21">
        <f>-'Fitted mu'!K21*Exp!K21+Deaths!K21*LN('Fitted mu'!K21)</f>
        <v>-24318.327368343802</v>
      </c>
      <c r="L21">
        <f>-'Fitted mu'!L21*Exp!L21+Deaths!L21*LN('Fitted mu'!L21)</f>
        <v>-23940.578345786053</v>
      </c>
      <c r="M21">
        <f>-'Fitted mu'!M21*Exp!M21+Deaths!M21*LN('Fitted mu'!M21)</f>
        <v>-24982.09789602031</v>
      </c>
      <c r="N21">
        <f>-'Fitted mu'!N21*Exp!N21+Deaths!N21*LN('Fitted mu'!N21)</f>
        <v>-24639.40318485441</v>
      </c>
      <c r="O21">
        <f>-'Fitted mu'!O21*Exp!O21+Deaths!O21*LN('Fitted mu'!O21)</f>
        <v>-24489.103082602305</v>
      </c>
      <c r="P21">
        <f>-'Fitted mu'!P21*Exp!P21+Deaths!P21*LN('Fitted mu'!P21)</f>
        <v>-24968.861563832812</v>
      </c>
      <c r="Q21">
        <f>-'Fitted mu'!Q21*Exp!Q21+Deaths!Q21*LN('Fitted mu'!Q21)</f>
        <v>-25730.82027777194</v>
      </c>
      <c r="R21">
        <f>-'Fitted mu'!R21*Exp!R21+Deaths!R21*LN('Fitted mu'!R21)</f>
        <v>-24758.90997072619</v>
      </c>
      <c r="S21">
        <f>-'Fitted mu'!S21*Exp!S21+Deaths!S21*LN('Fitted mu'!S21)</f>
        <v>-26631.374666139818</v>
      </c>
      <c r="T21">
        <f>-'Fitted mu'!T21*Exp!T21+Deaths!T21*LN('Fitted mu'!T21)</f>
        <v>-28732.769212106366</v>
      </c>
      <c r="U21">
        <f>-'Fitted mu'!U21*Exp!U21+Deaths!U21*LN('Fitted mu'!U21)</f>
        <v>-29581.85312346097</v>
      </c>
      <c r="V21">
        <f>-'Fitted mu'!V21*Exp!V21+Deaths!V21*LN('Fitted mu'!V21)</f>
        <v>-30649.655438467926</v>
      </c>
      <c r="W21">
        <f>-'Fitted mu'!W21*Exp!W21+Deaths!W21*LN('Fitted mu'!W21)</f>
        <v>-31508.35079292148</v>
      </c>
      <c r="X21">
        <f>-'Fitted mu'!X21*Exp!X21+Deaths!X21*LN('Fitted mu'!X21)</f>
        <v>-31795.716627866183</v>
      </c>
      <c r="Y21">
        <f>-'Fitted mu'!Y21*Exp!Y21+Deaths!Y21*LN('Fitted mu'!Y21)</f>
        <v>-31823.254927657</v>
      </c>
      <c r="Z21">
        <f>-'Fitted mu'!Z21*Exp!Z21+Deaths!Z21*LN('Fitted mu'!Z21)</f>
        <v>-33466.848587352535</v>
      </c>
      <c r="AA21">
        <f>-'Fitted mu'!AA21*Exp!AA21+Deaths!AA21*LN('Fitted mu'!AA21)</f>
        <v>-33583.85933112557</v>
      </c>
      <c r="AB21">
        <f>-'Fitted mu'!AB21*Exp!AB21+Deaths!AB21*LN('Fitted mu'!AB21)</f>
        <v>-33877.48659729703</v>
      </c>
      <c r="AC21">
        <f>-'Fitted mu'!AC21*Exp!AC21+Deaths!AC21*LN('Fitted mu'!AC21)</f>
        <v>-34320.59865967886</v>
      </c>
      <c r="AD21">
        <f>-'Fitted mu'!AD21*Exp!AD21+Deaths!AD21*LN('Fitted mu'!AD21)</f>
        <v>-34534.87223472826</v>
      </c>
      <c r="AE21">
        <f>-'Fitted mu'!AE21*Exp!AE21+Deaths!AE21*LN('Fitted mu'!AE21)</f>
        <v>-34182.15292405357</v>
      </c>
      <c r="AF21">
        <f>-'Fitted mu'!AF21*Exp!AF21+Deaths!AF21*LN('Fitted mu'!AF21)</f>
        <v>-34443.97266639912</v>
      </c>
      <c r="AG21">
        <f>-'Fitted mu'!AG21*Exp!AG21+Deaths!AG21*LN('Fitted mu'!AG21)</f>
        <v>-33890.86220954778</v>
      </c>
      <c r="AH21">
        <f>-'Fitted mu'!AH21*Exp!AH21+Deaths!AH21*LN('Fitted mu'!AH21)</f>
        <v>-35611.81038092742</v>
      </c>
      <c r="AI21">
        <f>-'Fitted mu'!AI21*Exp!AI21+Deaths!AI21*LN('Fitted mu'!AI21)</f>
        <v>-33524.812359265925</v>
      </c>
      <c r="AJ21">
        <f>-'Fitted mu'!AJ21*Exp!AJ21+Deaths!AJ21*LN('Fitted mu'!AJ21)</f>
        <v>-32771.45630561493</v>
      </c>
      <c r="AK21">
        <f>-'Fitted mu'!AK21*Exp!AK21+Deaths!AK21*LN('Fitted mu'!AK21)</f>
        <v>-29126.534079544203</v>
      </c>
      <c r="AL21">
        <f>-'Fitted mu'!AL21*Exp!AL21+Deaths!AL21*LN('Fitted mu'!AL21)</f>
        <v>-26391.546290646234</v>
      </c>
      <c r="AM21">
        <f>-'Fitted mu'!AM21*Exp!AM21+Deaths!AM21*LN('Fitted mu'!AM21)</f>
        <v>-28541.621356635867</v>
      </c>
      <c r="AN21">
        <f>-'Fitted mu'!AN21*Exp!AN21+Deaths!AN21*LN('Fitted mu'!AN21)</f>
        <v>-38144.98253643742</v>
      </c>
      <c r="AO21">
        <f>-'Fitted mu'!AO21*Exp!AO21+Deaths!AO21*LN('Fitted mu'!AO21)</f>
        <v>-37192.52373876762</v>
      </c>
      <c r="AP21">
        <f>-'Fitted mu'!AP21*Exp!AP21+Deaths!AP21*LN('Fitted mu'!AP21)</f>
        <v>-35383.77328592542</v>
      </c>
      <c r="AQ21">
        <f>-'Fitted mu'!AQ21*Exp!AQ21+Deaths!AQ21*LN('Fitted mu'!AQ21)</f>
        <v>-34108.423226286744</v>
      </c>
      <c r="AR21">
        <f>-'Fitted mu'!AR21*Exp!AR21+Deaths!AR21*LN('Fitted mu'!AR21)</f>
        <v>-33755.277261285766</v>
      </c>
    </row>
    <row r="22" spans="1:44" ht="12.75">
      <c r="A22" s="1">
        <v>80</v>
      </c>
      <c r="B22">
        <f>-'Fitted mu'!B22*Exp!B22+Deaths!B22*LN('Fitted mu'!B22)</f>
        <v>-22370.08407874138</v>
      </c>
      <c r="C22">
        <f>-'Fitted mu'!C22*Exp!C22+Deaths!C22*LN('Fitted mu'!C22)</f>
        <v>-22371.510996616264</v>
      </c>
      <c r="D22">
        <f>-'Fitted mu'!D22*Exp!D22+Deaths!D22*LN('Fitted mu'!D22)</f>
        <v>-22425.93470253107</v>
      </c>
      <c r="E22">
        <f>-'Fitted mu'!E22*Exp!E22+Deaths!E22*LN('Fitted mu'!E22)</f>
        <v>-21072.675822935507</v>
      </c>
      <c r="F22">
        <f>-'Fitted mu'!F22*Exp!F22+Deaths!F22*LN('Fitted mu'!F22)</f>
        <v>-21876.93418205512</v>
      </c>
      <c r="G22">
        <f>-'Fitted mu'!G22*Exp!G22+Deaths!G22*LN('Fitted mu'!G22)</f>
        <v>-21727.883350554308</v>
      </c>
      <c r="H22">
        <f>-'Fitted mu'!H22*Exp!H22+Deaths!H22*LN('Fitted mu'!H22)</f>
        <v>-21211.118909769117</v>
      </c>
      <c r="I22">
        <f>-'Fitted mu'!I22*Exp!I22+Deaths!I22*LN('Fitted mu'!I22)</f>
        <v>-22719.331790760087</v>
      </c>
      <c r="J22">
        <f>-'Fitted mu'!J22*Exp!J22+Deaths!J22*LN('Fitted mu'!J22)</f>
        <v>-22280.272115453976</v>
      </c>
      <c r="K22">
        <f>-'Fitted mu'!K22*Exp!K22+Deaths!K22*LN('Fitted mu'!K22)</f>
        <v>-22210.755554051415</v>
      </c>
      <c r="L22">
        <f>-'Fitted mu'!L22*Exp!L22+Deaths!L22*LN('Fitted mu'!L22)</f>
        <v>-22323.327482355096</v>
      </c>
      <c r="M22">
        <f>-'Fitted mu'!M22*Exp!M22+Deaths!M22*LN('Fitted mu'!M22)</f>
        <v>-23151.932112614773</v>
      </c>
      <c r="N22">
        <f>-'Fitted mu'!N22*Exp!N22+Deaths!N22*LN('Fitted mu'!N22)</f>
        <v>-23111.303019075207</v>
      </c>
      <c r="O22">
        <f>-'Fitted mu'!O22*Exp!O22+Deaths!O22*LN('Fitted mu'!O22)</f>
        <v>-22509.23848487562</v>
      </c>
      <c r="P22">
        <f>-'Fitted mu'!P22*Exp!P22+Deaths!P22*LN('Fitted mu'!P22)</f>
        <v>-23009.67731983499</v>
      </c>
      <c r="Q22">
        <f>-'Fitted mu'!Q22*Exp!Q22+Deaths!Q22*LN('Fitted mu'!Q22)</f>
        <v>-23477.600528148585</v>
      </c>
      <c r="R22">
        <f>-'Fitted mu'!R22*Exp!R22+Deaths!R22*LN('Fitted mu'!R22)</f>
        <v>-23068.41196639181</v>
      </c>
      <c r="S22">
        <f>-'Fitted mu'!S22*Exp!S22+Deaths!S22*LN('Fitted mu'!S22)</f>
        <v>-23874.618889452173</v>
      </c>
      <c r="T22">
        <f>-'Fitted mu'!T22*Exp!T22+Deaths!T22*LN('Fitted mu'!T22)</f>
        <v>-24788.892578239014</v>
      </c>
      <c r="U22">
        <f>-'Fitted mu'!U22*Exp!U22+Deaths!U22*LN('Fitted mu'!U22)</f>
        <v>-26516.97444320833</v>
      </c>
      <c r="V22">
        <f>-'Fitted mu'!V22*Exp!V22+Deaths!V22*LN('Fitted mu'!V22)</f>
        <v>-27446.67603797973</v>
      </c>
      <c r="W22">
        <f>-'Fitted mu'!W22*Exp!W22+Deaths!W22*LN('Fitted mu'!W22)</f>
        <v>-28712.86878206041</v>
      </c>
      <c r="X22">
        <f>-'Fitted mu'!X22*Exp!X22+Deaths!X22*LN('Fitted mu'!X22)</f>
        <v>-29363.27791973546</v>
      </c>
      <c r="Y22">
        <f>-'Fitted mu'!Y22*Exp!Y22+Deaths!Y22*LN('Fitted mu'!Y22)</f>
        <v>-29943.872728332935</v>
      </c>
      <c r="Z22">
        <f>-'Fitted mu'!Z22*Exp!Z22+Deaths!Z22*LN('Fitted mu'!Z22)</f>
        <v>-31142.263573544948</v>
      </c>
      <c r="AA22">
        <f>-'Fitted mu'!AA22*Exp!AA22+Deaths!AA22*LN('Fitted mu'!AA22)</f>
        <v>-31099.034692611487</v>
      </c>
      <c r="AB22">
        <f>-'Fitted mu'!AB22*Exp!AB22+Deaths!AB22*LN('Fitted mu'!AB22)</f>
        <v>-31364.768466253314</v>
      </c>
      <c r="AC22">
        <f>-'Fitted mu'!AC22*Exp!AC22+Deaths!AC22*LN('Fitted mu'!AC22)</f>
        <v>-32504.38548074198</v>
      </c>
      <c r="AD22">
        <f>-'Fitted mu'!AD22*Exp!AD22+Deaths!AD22*LN('Fitted mu'!AD22)</f>
        <v>-32865.49166713873</v>
      </c>
      <c r="AE22">
        <f>-'Fitted mu'!AE22*Exp!AE22+Deaths!AE22*LN('Fitted mu'!AE22)</f>
        <v>-32711.521848511133</v>
      </c>
      <c r="AF22">
        <f>-'Fitted mu'!AF22*Exp!AF22+Deaths!AF22*LN('Fitted mu'!AF22)</f>
        <v>-32495.19319007864</v>
      </c>
      <c r="AG22">
        <f>-'Fitted mu'!AG22*Exp!AG22+Deaths!AG22*LN('Fitted mu'!AG22)</f>
        <v>-32695.981642052673</v>
      </c>
      <c r="AH22">
        <f>-'Fitted mu'!AH22*Exp!AH22+Deaths!AH22*LN('Fitted mu'!AH22)</f>
        <v>-33928.52128284753</v>
      </c>
      <c r="AI22">
        <f>-'Fitted mu'!AI22*Exp!AI22+Deaths!AI22*LN('Fitted mu'!AI22)</f>
        <v>-33296.494193146</v>
      </c>
      <c r="AJ22">
        <f>-'Fitted mu'!AJ22*Exp!AJ22+Deaths!AJ22*LN('Fitted mu'!AJ22)</f>
        <v>-33019.18146005778</v>
      </c>
      <c r="AK22">
        <f>-'Fitted mu'!AK22*Exp!AK22+Deaths!AK22*LN('Fitted mu'!AK22)</f>
        <v>-31204.765005111338</v>
      </c>
      <c r="AL22">
        <f>-'Fitted mu'!AL22*Exp!AL22+Deaths!AL22*LN('Fitted mu'!AL22)</f>
        <v>-28191.41605211529</v>
      </c>
      <c r="AM22">
        <f>-'Fitted mu'!AM22*Exp!AM22+Deaths!AM22*LN('Fitted mu'!AM22)</f>
        <v>-25711.942957162115</v>
      </c>
      <c r="AN22">
        <f>-'Fitted mu'!AN22*Exp!AN22+Deaths!AN22*LN('Fitted mu'!AN22)</f>
        <v>-27183.25524672863</v>
      </c>
      <c r="AO22">
        <f>-'Fitted mu'!AO22*Exp!AO22+Deaths!AO22*LN('Fitted mu'!AO22)</f>
        <v>-35899.18680500002</v>
      </c>
      <c r="AP22">
        <f>-'Fitted mu'!AP22*Exp!AP22+Deaths!AP22*LN('Fitted mu'!AP22)</f>
        <v>-36346.306672189436</v>
      </c>
      <c r="AQ22">
        <f>-'Fitted mu'!AQ22*Exp!AQ22+Deaths!AQ22*LN('Fitted mu'!AQ22)</f>
        <v>-34830.18901379859</v>
      </c>
      <c r="AR22">
        <f>-'Fitted mu'!AR22*Exp!AR22+Deaths!AR22*LN('Fitted mu'!AR22)</f>
        <v>-33186.85469463418</v>
      </c>
    </row>
    <row r="23" spans="1:44" ht="12.75">
      <c r="A23" s="1">
        <v>81</v>
      </c>
      <c r="B23">
        <f>-'Fitted mu'!B23*Exp!B23+Deaths!B23*LN('Fitted mu'!B23)</f>
        <v>-20629.56320613666</v>
      </c>
      <c r="C23">
        <f>-'Fitted mu'!C23*Exp!C23+Deaths!C23*LN('Fitted mu'!C23)</f>
        <v>-20361.137430331783</v>
      </c>
      <c r="D23">
        <f>-'Fitted mu'!D23*Exp!D23+Deaths!D23*LN('Fitted mu'!D23)</f>
        <v>-20722.95431992624</v>
      </c>
      <c r="E23">
        <f>-'Fitted mu'!E23*Exp!E23+Deaths!E23*LN('Fitted mu'!E23)</f>
        <v>-19020.94914072172</v>
      </c>
      <c r="F23">
        <f>-'Fitted mu'!F23*Exp!F23+Deaths!F23*LN('Fitted mu'!F23)</f>
        <v>-19600.605399932483</v>
      </c>
      <c r="G23">
        <f>-'Fitted mu'!G23*Exp!G23+Deaths!G23*LN('Fitted mu'!G23)</f>
        <v>-20257.78005071743</v>
      </c>
      <c r="H23">
        <f>-'Fitted mu'!H23*Exp!H23+Deaths!H23*LN('Fitted mu'!H23)</f>
        <v>-19470.434022572037</v>
      </c>
      <c r="I23">
        <f>-'Fitted mu'!I23*Exp!I23+Deaths!I23*LN('Fitted mu'!I23)</f>
        <v>-20005.80109411703</v>
      </c>
      <c r="J23">
        <f>-'Fitted mu'!J23*Exp!J23+Deaths!J23*LN('Fitted mu'!J23)</f>
        <v>-20269.477834806985</v>
      </c>
      <c r="K23">
        <f>-'Fitted mu'!K23*Exp!K23+Deaths!K23*LN('Fitted mu'!K23)</f>
        <v>-20346.06488108154</v>
      </c>
      <c r="L23">
        <f>-'Fitted mu'!L23*Exp!L23+Deaths!L23*LN('Fitted mu'!L23)</f>
        <v>-20227.392099839264</v>
      </c>
      <c r="M23">
        <f>-'Fitted mu'!M23*Exp!M23+Deaths!M23*LN('Fitted mu'!M23)</f>
        <v>-20647.75150367964</v>
      </c>
      <c r="N23">
        <f>-'Fitted mu'!N23*Exp!N23+Deaths!N23*LN('Fitted mu'!N23)</f>
        <v>-20738.853574936784</v>
      </c>
      <c r="O23">
        <f>-'Fitted mu'!O23*Exp!O23+Deaths!O23*LN('Fitted mu'!O23)</f>
        <v>-21051.56615734391</v>
      </c>
      <c r="P23">
        <f>-'Fitted mu'!P23*Exp!P23+Deaths!P23*LN('Fitted mu'!P23)</f>
        <v>-20919.776137322653</v>
      </c>
      <c r="Q23">
        <f>-'Fitted mu'!Q23*Exp!Q23+Deaths!Q23*LN('Fitted mu'!Q23)</f>
        <v>-21421.50008338072</v>
      </c>
      <c r="R23">
        <f>-'Fitted mu'!R23*Exp!R23+Deaths!R23*LN('Fitted mu'!R23)</f>
        <v>-20578.675041483883</v>
      </c>
      <c r="S23">
        <f>-'Fitted mu'!S23*Exp!S23+Deaths!S23*LN('Fitted mu'!S23)</f>
        <v>-21605.320461308867</v>
      </c>
      <c r="T23">
        <f>-'Fitted mu'!T23*Exp!T23+Deaths!T23*LN('Fitted mu'!T23)</f>
        <v>-22070.3636002317</v>
      </c>
      <c r="U23">
        <f>-'Fitted mu'!U23*Exp!U23+Deaths!U23*LN('Fitted mu'!U23)</f>
        <v>-22240.404908672135</v>
      </c>
      <c r="V23">
        <f>-'Fitted mu'!V23*Exp!V23+Deaths!V23*LN('Fitted mu'!V23)</f>
        <v>-24568.28588640394</v>
      </c>
      <c r="W23">
        <f>-'Fitted mu'!W23*Exp!W23+Deaths!W23*LN('Fitted mu'!W23)</f>
        <v>-25821.204515683105</v>
      </c>
      <c r="X23">
        <f>-'Fitted mu'!X23*Exp!X23+Deaths!X23*LN('Fitted mu'!X23)</f>
        <v>-26493.72228159143</v>
      </c>
      <c r="Y23">
        <f>-'Fitted mu'!Y23*Exp!Y23+Deaths!Y23*LN('Fitted mu'!Y23)</f>
        <v>-26733.382165157338</v>
      </c>
      <c r="Z23">
        <f>-'Fitted mu'!Z23*Exp!Z23+Deaths!Z23*LN('Fitted mu'!Z23)</f>
        <v>-28353.208381028846</v>
      </c>
      <c r="AA23">
        <f>-'Fitted mu'!AA23*Exp!AA23+Deaths!AA23*LN('Fitted mu'!AA23)</f>
        <v>-28470.542990531274</v>
      </c>
      <c r="AB23">
        <f>-'Fitted mu'!AB23*Exp!AB23+Deaths!AB23*LN('Fitted mu'!AB23)</f>
        <v>-28325.476785835788</v>
      </c>
      <c r="AC23">
        <f>-'Fitted mu'!AC23*Exp!AC23+Deaths!AC23*LN('Fitted mu'!AC23)</f>
        <v>-29475.04906273671</v>
      </c>
      <c r="AD23">
        <f>-'Fitted mu'!AD23*Exp!AD23+Deaths!AD23*LN('Fitted mu'!AD23)</f>
        <v>-30485.18285054117</v>
      </c>
      <c r="AE23">
        <f>-'Fitted mu'!AE23*Exp!AE23+Deaths!AE23*LN('Fitted mu'!AE23)</f>
        <v>-30244.706274252127</v>
      </c>
      <c r="AF23">
        <f>-'Fitted mu'!AF23*Exp!AF23+Deaths!AF23*LN('Fitted mu'!AF23)</f>
        <v>-30934.344819865877</v>
      </c>
      <c r="AG23">
        <f>-'Fitted mu'!AG23*Exp!AG23+Deaths!AG23*LN('Fitted mu'!AG23)</f>
        <v>-30232.37302282005</v>
      </c>
      <c r="AH23">
        <f>-'Fitted mu'!AH23*Exp!AH23+Deaths!AH23*LN('Fitted mu'!AH23)</f>
        <v>-31652.07215625804</v>
      </c>
      <c r="AI23">
        <f>-'Fitted mu'!AI23*Exp!AI23+Deaths!AI23*LN('Fitted mu'!AI23)</f>
        <v>-31229.98008787909</v>
      </c>
      <c r="AJ23">
        <f>-'Fitted mu'!AJ23*Exp!AJ23+Deaths!AJ23*LN('Fitted mu'!AJ23)</f>
        <v>-32238.416719172164</v>
      </c>
      <c r="AK23">
        <f>-'Fitted mu'!AK23*Exp!AK23+Deaths!AK23*LN('Fitted mu'!AK23)</f>
        <v>-31157.622738925053</v>
      </c>
      <c r="AL23">
        <f>-'Fitted mu'!AL23*Exp!AL23+Deaths!AL23*LN('Fitted mu'!AL23)</f>
        <v>-28906.772519308644</v>
      </c>
      <c r="AM23">
        <f>-'Fitted mu'!AM23*Exp!AM23+Deaths!AM23*LN('Fitted mu'!AM23)</f>
        <v>-26896.649035387592</v>
      </c>
      <c r="AN23">
        <f>-'Fitted mu'!AN23*Exp!AN23+Deaths!AN23*LN('Fitted mu'!AN23)</f>
        <v>-24652.18234141119</v>
      </c>
      <c r="AO23">
        <f>-'Fitted mu'!AO23*Exp!AO23+Deaths!AO23*LN('Fitted mu'!AO23)</f>
        <v>-26044.49167246386</v>
      </c>
      <c r="AP23">
        <f>-'Fitted mu'!AP23*Exp!AP23+Deaths!AP23*LN('Fitted mu'!AP23)</f>
        <v>-34444.19662585788</v>
      </c>
      <c r="AQ23">
        <f>-'Fitted mu'!AQ23*Exp!AQ23+Deaths!AQ23*LN('Fitted mu'!AQ23)</f>
        <v>-35849.26150931085</v>
      </c>
      <c r="AR23">
        <f>-'Fitted mu'!AR23*Exp!AR23+Deaths!AR23*LN('Fitted mu'!AR23)</f>
        <v>-34167.63512142316</v>
      </c>
    </row>
    <row r="24" spans="1:44" ht="12.75">
      <c r="A24" s="1">
        <v>82</v>
      </c>
      <c r="B24">
        <f>-'Fitted mu'!B24*Exp!B24+Deaths!B24*LN('Fitted mu'!B24)</f>
        <v>-18592.256778125953</v>
      </c>
      <c r="C24">
        <f>-'Fitted mu'!C24*Exp!C24+Deaths!C24*LN('Fitted mu'!C24)</f>
        <v>-19311.1117332899</v>
      </c>
      <c r="D24">
        <f>-'Fitted mu'!D24*Exp!D24+Deaths!D24*LN('Fitted mu'!D24)</f>
        <v>-19852.382410723116</v>
      </c>
      <c r="E24">
        <f>-'Fitted mu'!E24*Exp!E24+Deaths!E24*LN('Fitted mu'!E24)</f>
        <v>-17939.58685372404</v>
      </c>
      <c r="F24">
        <f>-'Fitted mu'!F24*Exp!F24+Deaths!F24*LN('Fitted mu'!F24)</f>
        <v>-18294.6152918652</v>
      </c>
      <c r="G24">
        <f>-'Fitted mu'!G24*Exp!G24+Deaths!G24*LN('Fitted mu'!G24)</f>
        <v>-18738.33280040491</v>
      </c>
      <c r="H24">
        <f>-'Fitted mu'!H24*Exp!H24+Deaths!H24*LN('Fitted mu'!H24)</f>
        <v>-17695.738325652368</v>
      </c>
      <c r="I24">
        <f>-'Fitted mu'!I24*Exp!I24+Deaths!I24*LN('Fitted mu'!I24)</f>
        <v>-18912.65318516908</v>
      </c>
      <c r="J24">
        <f>-'Fitted mu'!J24*Exp!J24+Deaths!J24*LN('Fitted mu'!J24)</f>
        <v>-18304.15315288702</v>
      </c>
      <c r="K24">
        <f>-'Fitted mu'!K24*Exp!K24+Deaths!K24*LN('Fitted mu'!K24)</f>
        <v>-18545.722627821568</v>
      </c>
      <c r="L24">
        <f>-'Fitted mu'!L24*Exp!L24+Deaths!L24*LN('Fitted mu'!L24)</f>
        <v>-18813.028969627794</v>
      </c>
      <c r="M24">
        <f>-'Fitted mu'!M24*Exp!M24+Deaths!M24*LN('Fitted mu'!M24)</f>
        <v>-19219.29333105438</v>
      </c>
      <c r="N24">
        <f>-'Fitted mu'!N24*Exp!N24+Deaths!N24*LN('Fitted mu'!N24)</f>
        <v>-19231.318041649465</v>
      </c>
      <c r="O24">
        <f>-'Fitted mu'!O24*Exp!O24+Deaths!O24*LN('Fitted mu'!O24)</f>
        <v>-19424.189743228933</v>
      </c>
      <c r="P24">
        <f>-'Fitted mu'!P24*Exp!P24+Deaths!P24*LN('Fitted mu'!P24)</f>
        <v>-19255.573131044384</v>
      </c>
      <c r="Q24">
        <f>-'Fitted mu'!Q24*Exp!Q24+Deaths!Q24*LN('Fitted mu'!Q24)</f>
        <v>-19773.97529386602</v>
      </c>
      <c r="R24">
        <f>-'Fitted mu'!R24*Exp!R24+Deaths!R24*LN('Fitted mu'!R24)</f>
        <v>-18941.578040447937</v>
      </c>
      <c r="S24">
        <f>-'Fitted mu'!S24*Exp!S24+Deaths!S24*LN('Fitted mu'!S24)</f>
        <v>-19175.858850974146</v>
      </c>
      <c r="T24">
        <f>-'Fitted mu'!T24*Exp!T24+Deaths!T24*LN('Fitted mu'!T24)</f>
        <v>-19878.566132116073</v>
      </c>
      <c r="U24">
        <f>-'Fitted mu'!U24*Exp!U24+Deaths!U24*LN('Fitted mu'!U24)</f>
        <v>-19706.441941932495</v>
      </c>
      <c r="V24">
        <f>-'Fitted mu'!V24*Exp!V24+Deaths!V24*LN('Fitted mu'!V24)</f>
        <v>-20745.52790065795</v>
      </c>
      <c r="W24">
        <f>-'Fitted mu'!W24*Exp!W24+Deaths!W24*LN('Fitted mu'!W24)</f>
        <v>-23047.18973962473</v>
      </c>
      <c r="X24">
        <f>-'Fitted mu'!X24*Exp!X24+Deaths!X24*LN('Fitted mu'!X24)</f>
        <v>-23513.8389968585</v>
      </c>
      <c r="Y24">
        <f>-'Fitted mu'!Y24*Exp!Y24+Deaths!Y24*LN('Fitted mu'!Y24)</f>
        <v>-23929.496297671525</v>
      </c>
      <c r="Z24">
        <f>-'Fitted mu'!Z24*Exp!Z24+Deaths!Z24*LN('Fitted mu'!Z24)</f>
        <v>-25922.718091583432</v>
      </c>
      <c r="AA24">
        <f>-'Fitted mu'!AA24*Exp!AA24+Deaths!AA24*LN('Fitted mu'!AA24)</f>
        <v>-25859.16166363035</v>
      </c>
      <c r="AB24">
        <f>-'Fitted mu'!AB24*Exp!AB24+Deaths!AB24*LN('Fitted mu'!AB24)</f>
        <v>-25590.300309889986</v>
      </c>
      <c r="AC24">
        <f>-'Fitted mu'!AC24*Exp!AC24+Deaths!AC24*LN('Fitted mu'!AC24)</f>
        <v>-26245.904314600826</v>
      </c>
      <c r="AD24">
        <f>-'Fitted mu'!AD24*Exp!AD24+Deaths!AD24*LN('Fitted mu'!AD24)</f>
        <v>-27647.930915001372</v>
      </c>
      <c r="AE24">
        <f>-'Fitted mu'!AE24*Exp!AE24+Deaths!AE24*LN('Fitted mu'!AE24)</f>
        <v>-27872.404911134385</v>
      </c>
      <c r="AF24">
        <f>-'Fitted mu'!AF24*Exp!AF24+Deaths!AF24*LN('Fitted mu'!AF24)</f>
        <v>-28731.603445427685</v>
      </c>
      <c r="AG24">
        <f>-'Fitted mu'!AG24*Exp!AG24+Deaths!AG24*LN('Fitted mu'!AG24)</f>
        <v>-28656.478772855095</v>
      </c>
      <c r="AH24">
        <f>-'Fitted mu'!AH24*Exp!AH24+Deaths!AH24*LN('Fitted mu'!AH24)</f>
        <v>-29208.35117411652</v>
      </c>
      <c r="AI24">
        <f>-'Fitted mu'!AI24*Exp!AI24+Deaths!AI24*LN('Fitted mu'!AI24)</f>
        <v>-29081.335621524304</v>
      </c>
      <c r="AJ24">
        <f>-'Fitted mu'!AJ24*Exp!AJ24+Deaths!AJ24*LN('Fitted mu'!AJ24)</f>
        <v>-30716.19040962593</v>
      </c>
      <c r="AK24">
        <f>-'Fitted mu'!AK24*Exp!AK24+Deaths!AK24*LN('Fitted mu'!AK24)</f>
        <v>-29923.45118610789</v>
      </c>
      <c r="AL24">
        <f>-'Fitted mu'!AL24*Exp!AL24+Deaths!AL24*LN('Fitted mu'!AL24)</f>
        <v>-29483.3607653141</v>
      </c>
      <c r="AM24">
        <f>-'Fitted mu'!AM24*Exp!AM24+Deaths!AM24*LN('Fitted mu'!AM24)</f>
        <v>-27750.97564926614</v>
      </c>
      <c r="AN24">
        <f>-'Fitted mu'!AN24*Exp!AN24+Deaths!AN24*LN('Fitted mu'!AN24)</f>
        <v>-26102.004398226105</v>
      </c>
      <c r="AO24">
        <f>-'Fitted mu'!AO24*Exp!AO24+Deaths!AO24*LN('Fitted mu'!AO24)</f>
        <v>-23317.10309249645</v>
      </c>
      <c r="AP24">
        <f>-'Fitted mu'!AP24*Exp!AP24+Deaths!AP24*LN('Fitted mu'!AP24)</f>
        <v>-25072.92546172637</v>
      </c>
      <c r="AQ24">
        <f>-'Fitted mu'!AQ24*Exp!AQ24+Deaths!AQ24*LN('Fitted mu'!AQ24)</f>
        <v>-33659.299095481896</v>
      </c>
      <c r="AR24">
        <f>-'Fitted mu'!AR24*Exp!AR24+Deaths!AR24*LN('Fitted mu'!AR24)</f>
        <v>-34561.532720756215</v>
      </c>
    </row>
    <row r="25" spans="1:44" ht="12.75">
      <c r="A25" s="1">
        <v>83</v>
      </c>
      <c r="B25">
        <f>-'Fitted mu'!B25*Exp!B25+Deaths!B25*LN('Fitted mu'!B25)</f>
        <v>-16628.844444748393</v>
      </c>
      <c r="C25">
        <f>-'Fitted mu'!C25*Exp!C25+Deaths!C25*LN('Fitted mu'!C25)</f>
        <v>-16720.97787663452</v>
      </c>
      <c r="D25">
        <f>-'Fitted mu'!D25*Exp!D25+Deaths!D25*LN('Fitted mu'!D25)</f>
        <v>-17399.121313661224</v>
      </c>
      <c r="E25">
        <f>-'Fitted mu'!E25*Exp!E25+Deaths!E25*LN('Fitted mu'!E25)</f>
        <v>-16040.867152531371</v>
      </c>
      <c r="F25">
        <f>-'Fitted mu'!F25*Exp!F25+Deaths!F25*LN('Fitted mu'!F25)</f>
        <v>-16278.82563006822</v>
      </c>
      <c r="G25">
        <f>-'Fitted mu'!G25*Exp!G25+Deaths!G25*LN('Fitted mu'!G25)</f>
        <v>-16538.667465791375</v>
      </c>
      <c r="H25">
        <f>-'Fitted mu'!H25*Exp!H25+Deaths!H25*LN('Fitted mu'!H25)</f>
        <v>-15984.040314680231</v>
      </c>
      <c r="I25">
        <f>-'Fitted mu'!I25*Exp!I25+Deaths!I25*LN('Fitted mu'!I25)</f>
        <v>-16997.62786082989</v>
      </c>
      <c r="J25">
        <f>-'Fitted mu'!J25*Exp!J25+Deaths!J25*LN('Fitted mu'!J25)</f>
        <v>-16321.75671603964</v>
      </c>
      <c r="K25">
        <f>-'Fitted mu'!K25*Exp!K25+Deaths!K25*LN('Fitted mu'!K25)</f>
        <v>-16048.194998408568</v>
      </c>
      <c r="L25">
        <f>-'Fitted mu'!L25*Exp!L25+Deaths!L25*LN('Fitted mu'!L25)</f>
        <v>-16620.409859372387</v>
      </c>
      <c r="M25">
        <f>-'Fitted mu'!M25*Exp!M25+Deaths!M25*LN('Fitted mu'!M25)</f>
        <v>-17192.543114291817</v>
      </c>
      <c r="N25">
        <f>-'Fitted mu'!N25*Exp!N25+Deaths!N25*LN('Fitted mu'!N25)</f>
        <v>-17346.679182412718</v>
      </c>
      <c r="O25">
        <f>-'Fitted mu'!O25*Exp!O25+Deaths!O25*LN('Fitted mu'!O25)</f>
        <v>-17212.18577141787</v>
      </c>
      <c r="P25">
        <f>-'Fitted mu'!P25*Exp!P25+Deaths!P25*LN('Fitted mu'!P25)</f>
        <v>-17586.71069980789</v>
      </c>
      <c r="Q25">
        <f>-'Fitted mu'!Q25*Exp!Q25+Deaths!Q25*LN('Fitted mu'!Q25)</f>
        <v>-17791.83234503281</v>
      </c>
      <c r="R25">
        <f>-'Fitted mu'!R25*Exp!R25+Deaths!R25*LN('Fitted mu'!R25)</f>
        <v>-16903.581008907404</v>
      </c>
      <c r="S25">
        <f>-'Fitted mu'!S25*Exp!S25+Deaths!S25*LN('Fitted mu'!S25)</f>
        <v>-17154.828212744622</v>
      </c>
      <c r="T25">
        <f>-'Fitted mu'!T25*Exp!T25+Deaths!T25*LN('Fitted mu'!T25)</f>
        <v>-17822.429763124688</v>
      </c>
      <c r="U25">
        <f>-'Fitted mu'!U25*Exp!U25+Deaths!U25*LN('Fitted mu'!U25)</f>
        <v>-18192.453871189435</v>
      </c>
      <c r="V25">
        <f>-'Fitted mu'!V25*Exp!V25+Deaths!V25*LN('Fitted mu'!V25)</f>
        <v>-17794.32316299817</v>
      </c>
      <c r="W25">
        <f>-'Fitted mu'!W25*Exp!W25+Deaths!W25*LN('Fitted mu'!W25)</f>
        <v>-18525.37150227249</v>
      </c>
      <c r="X25">
        <f>-'Fitted mu'!X25*Exp!X25+Deaths!X25*LN('Fitted mu'!X25)</f>
        <v>-20483.573051040763</v>
      </c>
      <c r="Y25">
        <f>-'Fitted mu'!Y25*Exp!Y25+Deaths!Y25*LN('Fitted mu'!Y25)</f>
        <v>-21005.215046095815</v>
      </c>
      <c r="Z25">
        <f>-'Fitted mu'!Z25*Exp!Z25+Deaths!Z25*LN('Fitted mu'!Z25)</f>
        <v>-22710.578275650096</v>
      </c>
      <c r="AA25">
        <f>-'Fitted mu'!AA25*Exp!AA25+Deaths!AA25*LN('Fitted mu'!AA25)</f>
        <v>-22786.260168488057</v>
      </c>
      <c r="AB25">
        <f>-'Fitted mu'!AB25*Exp!AB25+Deaths!AB25*LN('Fitted mu'!AB25)</f>
        <v>-23415.051003712353</v>
      </c>
      <c r="AC25">
        <f>-'Fitted mu'!AC25*Exp!AC25+Deaths!AC25*LN('Fitted mu'!AC25)</f>
        <v>-23857.803069436995</v>
      </c>
      <c r="AD25">
        <f>-'Fitted mu'!AD25*Exp!AD25+Deaths!AD25*LN('Fitted mu'!AD25)</f>
        <v>-24652.828993209478</v>
      </c>
      <c r="AE25">
        <f>-'Fitted mu'!AE25*Exp!AE25+Deaths!AE25*LN('Fitted mu'!AE25)</f>
        <v>-25213.020315830632</v>
      </c>
      <c r="AF25">
        <f>-'Fitted mu'!AF25*Exp!AF25+Deaths!AF25*LN('Fitted mu'!AF25)</f>
        <v>-26020.058478663894</v>
      </c>
      <c r="AG25">
        <f>-'Fitted mu'!AG25*Exp!AG25+Deaths!AG25*LN('Fitted mu'!AG25)</f>
        <v>-26351.65427983138</v>
      </c>
      <c r="AH25">
        <f>-'Fitted mu'!AH25*Exp!AH25+Deaths!AH25*LN('Fitted mu'!AH25)</f>
        <v>-27209.550433049433</v>
      </c>
      <c r="AI25">
        <f>-'Fitted mu'!AI25*Exp!AI25+Deaths!AI25*LN('Fitted mu'!AI25)</f>
        <v>-26571.24470149105</v>
      </c>
      <c r="AJ25">
        <f>-'Fitted mu'!AJ25*Exp!AJ25+Deaths!AJ25*LN('Fitted mu'!AJ25)</f>
        <v>-28005.91868346816</v>
      </c>
      <c r="AK25">
        <f>-'Fitted mu'!AK25*Exp!AK25+Deaths!AK25*LN('Fitted mu'!AK25)</f>
        <v>-27864.822889852436</v>
      </c>
      <c r="AL25">
        <f>-'Fitted mu'!AL25*Exp!AL25+Deaths!AL25*LN('Fitted mu'!AL25)</f>
        <v>-28138.67905556083</v>
      </c>
      <c r="AM25">
        <f>-'Fitted mu'!AM25*Exp!AM25+Deaths!AM25*LN('Fitted mu'!AM25)</f>
        <v>-27961.205601679314</v>
      </c>
      <c r="AN25">
        <f>-'Fitted mu'!AN25*Exp!AN25+Deaths!AN25*LN('Fitted mu'!AN25)</f>
        <v>-26490.360527204022</v>
      </c>
      <c r="AO25">
        <f>-'Fitted mu'!AO25*Exp!AO25+Deaths!AO25*LN('Fitted mu'!AO25)</f>
        <v>-23924.367836991267</v>
      </c>
      <c r="AP25">
        <f>-'Fitted mu'!AP25*Exp!AP25+Deaths!AP25*LN('Fitted mu'!AP25)</f>
        <v>-22303.96208005261</v>
      </c>
      <c r="AQ25">
        <f>-'Fitted mu'!AQ25*Exp!AQ25+Deaths!AQ25*LN('Fitted mu'!AQ25)</f>
        <v>-23916.150433957133</v>
      </c>
      <c r="AR25">
        <f>-'Fitted mu'!AR25*Exp!AR25+Deaths!AR25*LN('Fitted mu'!AR25)</f>
        <v>-32558.469561105674</v>
      </c>
    </row>
    <row r="26" spans="1:44" ht="12.75">
      <c r="A26" s="1">
        <v>84</v>
      </c>
      <c r="B26">
        <f>-'Fitted mu'!B26*Exp!B26+Deaths!B26*LN('Fitted mu'!B26)</f>
        <v>-15076.801403439935</v>
      </c>
      <c r="C26">
        <f>-'Fitted mu'!C26*Exp!C26+Deaths!C26*LN('Fitted mu'!C26)</f>
        <v>-15148.615393151285</v>
      </c>
      <c r="D26">
        <f>-'Fitted mu'!D26*Exp!D26+Deaths!D26*LN('Fitted mu'!D26)</f>
        <v>-14937.649796759491</v>
      </c>
      <c r="E26">
        <f>-'Fitted mu'!E26*Exp!E26+Deaths!E26*LN('Fitted mu'!E26)</f>
        <v>-14393.400796715421</v>
      </c>
      <c r="F26">
        <f>-'Fitted mu'!F26*Exp!F26+Deaths!F26*LN('Fitted mu'!F26)</f>
        <v>-14708.70331456384</v>
      </c>
      <c r="G26">
        <f>-'Fitted mu'!G26*Exp!G26+Deaths!G26*LN('Fitted mu'!G26)</f>
        <v>-14798.406478785419</v>
      </c>
      <c r="H26">
        <f>-'Fitted mu'!H26*Exp!H26+Deaths!H26*LN('Fitted mu'!H26)</f>
        <v>-14282.68658431711</v>
      </c>
      <c r="I26">
        <f>-'Fitted mu'!I26*Exp!I26+Deaths!I26*LN('Fitted mu'!I26)</f>
        <v>-15149.439164431951</v>
      </c>
      <c r="J26">
        <f>-'Fitted mu'!J26*Exp!J26+Deaths!J26*LN('Fitted mu'!J26)</f>
        <v>-14758.409283729383</v>
      </c>
      <c r="K26">
        <f>-'Fitted mu'!K26*Exp!K26+Deaths!K26*LN('Fitted mu'!K26)</f>
        <v>-14808.04686146971</v>
      </c>
      <c r="L26">
        <f>-'Fitted mu'!L26*Exp!L26+Deaths!L26*LN('Fitted mu'!L26)</f>
        <v>-14591.532721416474</v>
      </c>
      <c r="M26">
        <f>-'Fitted mu'!M26*Exp!M26+Deaths!M26*LN('Fitted mu'!M26)</f>
        <v>-15188.484275504672</v>
      </c>
      <c r="N26">
        <f>-'Fitted mu'!N26*Exp!N26+Deaths!N26*LN('Fitted mu'!N26)</f>
        <v>-15261.228787689111</v>
      </c>
      <c r="O26">
        <f>-'Fitted mu'!O26*Exp!O26+Deaths!O26*LN('Fitted mu'!O26)</f>
        <v>-15306.554971701647</v>
      </c>
      <c r="P26">
        <f>-'Fitted mu'!P26*Exp!P26+Deaths!P26*LN('Fitted mu'!P26)</f>
        <v>-15337.333957235089</v>
      </c>
      <c r="Q26">
        <f>-'Fitted mu'!Q26*Exp!Q26+Deaths!Q26*LN('Fitted mu'!Q26)</f>
        <v>-15588.038235782022</v>
      </c>
      <c r="R26">
        <f>-'Fitted mu'!R26*Exp!R26+Deaths!R26*LN('Fitted mu'!R26)</f>
        <v>-15248.240869987167</v>
      </c>
      <c r="S26">
        <f>-'Fitted mu'!S26*Exp!S26+Deaths!S26*LN('Fitted mu'!S26)</f>
        <v>-15371.1099223404</v>
      </c>
      <c r="T26">
        <f>-'Fitted mu'!T26*Exp!T26+Deaths!T26*LN('Fitted mu'!T26)</f>
        <v>-15417.556337078877</v>
      </c>
      <c r="U26">
        <f>-'Fitted mu'!U26*Exp!U26+Deaths!U26*LN('Fitted mu'!U26)</f>
        <v>-15338.569843702568</v>
      </c>
      <c r="V26">
        <f>-'Fitted mu'!V26*Exp!V26+Deaths!V26*LN('Fitted mu'!V26)</f>
        <v>-15831.861663219512</v>
      </c>
      <c r="W26">
        <f>-'Fitted mu'!W26*Exp!W26+Deaths!W26*LN('Fitted mu'!W26)</f>
        <v>-16110.487000675854</v>
      </c>
      <c r="X26">
        <f>-'Fitted mu'!X26*Exp!X26+Deaths!X26*LN('Fitted mu'!X26)</f>
        <v>-16856.01313954999</v>
      </c>
      <c r="Y26">
        <f>-'Fitted mu'!Y26*Exp!Y26+Deaths!Y26*LN('Fitted mu'!Y26)</f>
        <v>-17792.86294840255</v>
      </c>
      <c r="Z26">
        <f>-'Fitted mu'!Z26*Exp!Z26+Deaths!Z26*LN('Fitted mu'!Z26)</f>
        <v>-19569.095157491585</v>
      </c>
      <c r="AA26">
        <f>-'Fitted mu'!AA26*Exp!AA26+Deaths!AA26*LN('Fitted mu'!AA26)</f>
        <v>-19784.824976355925</v>
      </c>
      <c r="AB26">
        <f>-'Fitted mu'!AB26*Exp!AB26+Deaths!AB26*LN('Fitted mu'!AB26)</f>
        <v>-20228.558383636027</v>
      </c>
      <c r="AC26">
        <f>-'Fitted mu'!AC26*Exp!AC26+Deaths!AC26*LN('Fitted mu'!AC26)</f>
        <v>-21029.289631920517</v>
      </c>
      <c r="AD26">
        <f>-'Fitted mu'!AD26*Exp!AD26+Deaths!AD26*LN('Fitted mu'!AD26)</f>
        <v>-21992.230084050847</v>
      </c>
      <c r="AE26">
        <f>-'Fitted mu'!AE26*Exp!AE26+Deaths!AE26*LN('Fitted mu'!AE26)</f>
        <v>-22267.3172678573</v>
      </c>
      <c r="AF26">
        <f>-'Fitted mu'!AF26*Exp!AF26+Deaths!AF26*LN('Fitted mu'!AF26)</f>
        <v>-23429.09561316367</v>
      </c>
      <c r="AG26">
        <f>-'Fitted mu'!AG26*Exp!AG26+Deaths!AG26*LN('Fitted mu'!AG26)</f>
        <v>-23545.911799282276</v>
      </c>
      <c r="AH26">
        <f>-'Fitted mu'!AH26*Exp!AH26+Deaths!AH26*LN('Fitted mu'!AH26)</f>
        <v>-25020.014804941984</v>
      </c>
      <c r="AI26">
        <f>-'Fitted mu'!AI26*Exp!AI26+Deaths!AI26*LN('Fitted mu'!AI26)</f>
        <v>-24769.65149230122</v>
      </c>
      <c r="AJ26">
        <f>-'Fitted mu'!AJ26*Exp!AJ26+Deaths!AJ26*LN('Fitted mu'!AJ26)</f>
        <v>-25054.69735823261</v>
      </c>
      <c r="AK26">
        <f>-'Fitted mu'!AK26*Exp!AK26+Deaths!AK26*LN('Fitted mu'!AK26)</f>
        <v>-25082.16944543084</v>
      </c>
      <c r="AL26">
        <f>-'Fitted mu'!AL26*Exp!AL26+Deaths!AL26*LN('Fitted mu'!AL26)</f>
        <v>-25642.478435040575</v>
      </c>
      <c r="AM26">
        <f>-'Fitted mu'!AM26*Exp!AM26+Deaths!AM26*LN('Fitted mu'!AM26)</f>
        <v>-26227.3649332439</v>
      </c>
      <c r="AN26">
        <f>-'Fitted mu'!AN26*Exp!AN26+Deaths!AN26*LN('Fitted mu'!AN26)</f>
        <v>-26180.516554948987</v>
      </c>
      <c r="AO26">
        <f>-'Fitted mu'!AO26*Exp!AO26+Deaths!AO26*LN('Fitted mu'!AO26)</f>
        <v>-24190.718197990427</v>
      </c>
      <c r="AP26">
        <f>-'Fitted mu'!AP26*Exp!AP26+Deaths!AP26*LN('Fitted mu'!AP26)</f>
        <v>-22318.800895435452</v>
      </c>
      <c r="AQ26">
        <f>-'Fitted mu'!AQ26*Exp!AQ26+Deaths!AQ26*LN('Fitted mu'!AQ26)</f>
        <v>-20667.77102243183</v>
      </c>
      <c r="AR26">
        <f>-'Fitted mu'!AR26*Exp!AR26+Deaths!AR26*LN('Fitted mu'!AR26)</f>
        <v>-22761.744858774488</v>
      </c>
    </row>
    <row r="27" spans="1:44" ht="12.75">
      <c r="A27" s="1">
        <v>85</v>
      </c>
      <c r="B27">
        <f>-'Fitted mu'!B27*Exp!B27+Deaths!B27*LN('Fitted mu'!B27)</f>
        <v>-12590.860672020031</v>
      </c>
      <c r="C27">
        <f>-'Fitted mu'!C27*Exp!C27+Deaths!C27*LN('Fitted mu'!C27)</f>
        <v>-12886.20007990135</v>
      </c>
      <c r="D27">
        <f>-'Fitted mu'!D27*Exp!D27+Deaths!D27*LN('Fitted mu'!D27)</f>
        <v>-12863.23580383858</v>
      </c>
      <c r="E27">
        <f>-'Fitted mu'!E27*Exp!E27+Deaths!E27*LN('Fitted mu'!E27)</f>
        <v>-12083.988173644888</v>
      </c>
      <c r="F27">
        <f>-'Fitted mu'!F27*Exp!F27+Deaths!F27*LN('Fitted mu'!F27)</f>
        <v>-12360.419143125033</v>
      </c>
      <c r="G27">
        <f>-'Fitted mu'!G27*Exp!G27+Deaths!G27*LN('Fitted mu'!G27)</f>
        <v>-12655.744843620345</v>
      </c>
      <c r="H27">
        <f>-'Fitted mu'!H27*Exp!H27+Deaths!H27*LN('Fitted mu'!H27)</f>
        <v>-12287.841747575465</v>
      </c>
      <c r="I27">
        <f>-'Fitted mu'!I27*Exp!I27+Deaths!I27*LN('Fitted mu'!I27)</f>
        <v>-12755.159013712388</v>
      </c>
      <c r="J27">
        <f>-'Fitted mu'!J27*Exp!J27+Deaths!J27*LN('Fitted mu'!J27)</f>
        <v>-12624.880538790127</v>
      </c>
      <c r="K27">
        <f>-'Fitted mu'!K27*Exp!K27+Deaths!K27*LN('Fitted mu'!K27)</f>
        <v>-12790.8473544521</v>
      </c>
      <c r="L27">
        <f>-'Fitted mu'!L27*Exp!L27+Deaths!L27*LN('Fitted mu'!L27)</f>
        <v>-12720.142906859108</v>
      </c>
      <c r="M27">
        <f>-'Fitted mu'!M27*Exp!M27+Deaths!M27*LN('Fitted mu'!M27)</f>
        <v>-13162.717520177834</v>
      </c>
      <c r="N27">
        <f>-'Fitted mu'!N27*Exp!N27+Deaths!N27*LN('Fitted mu'!N27)</f>
        <v>-13021.036846539027</v>
      </c>
      <c r="O27">
        <f>-'Fitted mu'!O27*Exp!O27+Deaths!O27*LN('Fitted mu'!O27)</f>
        <v>-13253.037770795221</v>
      </c>
      <c r="P27">
        <f>-'Fitted mu'!P27*Exp!P27+Deaths!P27*LN('Fitted mu'!P27)</f>
        <v>-13051.505389527189</v>
      </c>
      <c r="Q27">
        <f>-'Fitted mu'!Q27*Exp!Q27+Deaths!Q27*LN('Fitted mu'!Q27)</f>
        <v>-13589.23695479226</v>
      </c>
      <c r="R27">
        <f>-'Fitted mu'!R27*Exp!R27+Deaths!R27*LN('Fitted mu'!R27)</f>
        <v>-13199.378103155363</v>
      </c>
      <c r="S27">
        <f>-'Fitted mu'!S27*Exp!S27+Deaths!S27*LN('Fitted mu'!S27)</f>
        <v>-13391.36161077016</v>
      </c>
      <c r="T27">
        <f>-'Fitted mu'!T27*Exp!T27+Deaths!T27*LN('Fitted mu'!T27)</f>
        <v>-13631.21783207284</v>
      </c>
      <c r="U27">
        <f>-'Fitted mu'!U27*Exp!U27+Deaths!U27*LN('Fitted mu'!U27)</f>
        <v>-13343.945914620515</v>
      </c>
      <c r="V27">
        <f>-'Fitted mu'!V27*Exp!V27+Deaths!V27*LN('Fitted mu'!V27)</f>
        <v>-13688.610169803898</v>
      </c>
      <c r="W27">
        <f>-'Fitted mu'!W27*Exp!W27+Deaths!W27*LN('Fitted mu'!W27)</f>
        <v>-13964.889828764324</v>
      </c>
      <c r="X27">
        <f>-'Fitted mu'!X27*Exp!X27+Deaths!X27*LN('Fitted mu'!X27)</f>
        <v>-14009.67039669404</v>
      </c>
      <c r="Y27">
        <f>-'Fitted mu'!Y27*Exp!Y27+Deaths!Y27*LN('Fitted mu'!Y27)</f>
        <v>-14475.310155057552</v>
      </c>
      <c r="Z27">
        <f>-'Fitted mu'!Z27*Exp!Z27+Deaths!Z27*LN('Fitted mu'!Z27)</f>
        <v>-16422.97876191094</v>
      </c>
      <c r="AA27">
        <f>-'Fitted mu'!AA27*Exp!AA27+Deaths!AA27*LN('Fitted mu'!AA27)</f>
        <v>-17000.51344356344</v>
      </c>
      <c r="AB27">
        <f>-'Fitted mu'!AB27*Exp!AB27+Deaths!AB27*LN('Fitted mu'!AB27)</f>
        <v>-17196.73772536447</v>
      </c>
      <c r="AC27">
        <f>-'Fitted mu'!AC27*Exp!AC27+Deaths!AC27*LN('Fitted mu'!AC27)</f>
        <v>-18242.8088913179</v>
      </c>
      <c r="AD27">
        <f>-'Fitted mu'!AD27*Exp!AD27+Deaths!AD27*LN('Fitted mu'!AD27)</f>
        <v>-19482.003258769786</v>
      </c>
      <c r="AE27">
        <f>-'Fitted mu'!AE27*Exp!AE27+Deaths!AE27*LN('Fitted mu'!AE27)</f>
        <v>-19373.08718032405</v>
      </c>
      <c r="AF27">
        <f>-'Fitted mu'!AF27*Exp!AF27+Deaths!AF27*LN('Fitted mu'!AF27)</f>
        <v>-19840.55162929758</v>
      </c>
      <c r="AG27">
        <f>-'Fitted mu'!AG27*Exp!AG27+Deaths!AG27*LN('Fitted mu'!AG27)</f>
        <v>-20402.056021718694</v>
      </c>
      <c r="AH27">
        <f>-'Fitted mu'!AH27*Exp!AH27+Deaths!AH27*LN('Fitted mu'!AH27)</f>
        <v>-22214.62684321894</v>
      </c>
      <c r="AI27">
        <f>-'Fitted mu'!AI27*Exp!AI27+Deaths!AI27*LN('Fitted mu'!AI27)</f>
        <v>-21731.532677352276</v>
      </c>
      <c r="AJ27">
        <f>-'Fitted mu'!AJ27*Exp!AJ27+Deaths!AJ27*LN('Fitted mu'!AJ27)</f>
        <v>-22496.268943003808</v>
      </c>
      <c r="AK27">
        <f>-'Fitted mu'!AK27*Exp!AK27+Deaths!AK27*LN('Fitted mu'!AK27)</f>
        <v>-22789.717664644457</v>
      </c>
      <c r="AL27">
        <f>-'Fitted mu'!AL27*Exp!AL27+Deaths!AL27*LN('Fitted mu'!AL27)</f>
        <v>-23203.737840757567</v>
      </c>
      <c r="AM27">
        <f>-'Fitted mu'!AM27*Exp!AM27+Deaths!AM27*LN('Fitted mu'!AM27)</f>
        <v>-23791.081356034367</v>
      </c>
      <c r="AN27">
        <f>-'Fitted mu'!AN27*Exp!AN27+Deaths!AN27*LN('Fitted mu'!AN27)</f>
        <v>-24113.118580702132</v>
      </c>
      <c r="AO27">
        <f>-'Fitted mu'!AO27*Exp!AO27+Deaths!AO27*LN('Fitted mu'!AO27)</f>
        <v>-23306.408291609256</v>
      </c>
      <c r="AP27">
        <f>-'Fitted mu'!AP27*Exp!AP27+Deaths!AP27*LN('Fitted mu'!AP27)</f>
        <v>-22609.224016532287</v>
      </c>
      <c r="AQ27">
        <f>-'Fitted mu'!AQ27*Exp!AQ27+Deaths!AQ27*LN('Fitted mu'!AQ27)</f>
        <v>-20825.204044716735</v>
      </c>
      <c r="AR27">
        <f>-'Fitted mu'!AR27*Exp!AR27+Deaths!AR27*LN('Fitted mu'!AR27)</f>
        <v>-20202.99280270833</v>
      </c>
    </row>
    <row r="28" spans="1:44" ht="12.75">
      <c r="A28" s="1">
        <v>86</v>
      </c>
      <c r="B28">
        <f>-'Fitted mu'!B28*Exp!B28+Deaths!B28*LN('Fitted mu'!B28)</f>
        <v>-10790.79937700776</v>
      </c>
      <c r="C28">
        <f>-'Fitted mu'!C28*Exp!C28+Deaths!C28*LN('Fitted mu'!C28)</f>
        <v>-11051.488752303714</v>
      </c>
      <c r="D28">
        <f>-'Fitted mu'!D28*Exp!D28+Deaths!D28*LN('Fitted mu'!D28)</f>
        <v>-11151.18629740952</v>
      </c>
      <c r="E28">
        <f>-'Fitted mu'!E28*Exp!E28+Deaths!E28*LN('Fitted mu'!E28)</f>
        <v>-10331.640694662181</v>
      </c>
      <c r="F28">
        <f>-'Fitted mu'!F28*Exp!F28+Deaths!F28*LN('Fitted mu'!F28)</f>
        <v>-10527.969927172526</v>
      </c>
      <c r="G28">
        <f>-'Fitted mu'!G28*Exp!G28+Deaths!G28*LN('Fitted mu'!G28)</f>
        <v>-10991.467000505127</v>
      </c>
      <c r="H28">
        <f>-'Fitted mu'!H28*Exp!H28+Deaths!H28*LN('Fitted mu'!H28)</f>
        <v>-10712.682309210557</v>
      </c>
      <c r="I28">
        <f>-'Fitted mu'!I28*Exp!I28+Deaths!I28*LN('Fitted mu'!I28)</f>
        <v>-11190.842728843192</v>
      </c>
      <c r="J28">
        <f>-'Fitted mu'!J28*Exp!J28+Deaths!J28*LN('Fitted mu'!J28)</f>
        <v>-10729.725918585511</v>
      </c>
      <c r="K28">
        <f>-'Fitted mu'!K28*Exp!K28+Deaths!K28*LN('Fitted mu'!K28)</f>
        <v>-10714.378543420236</v>
      </c>
      <c r="L28">
        <f>-'Fitted mu'!L28*Exp!L28+Deaths!L28*LN('Fitted mu'!L28)</f>
        <v>-10844.755732167861</v>
      </c>
      <c r="M28">
        <f>-'Fitted mu'!M28*Exp!M28+Deaths!M28*LN('Fitted mu'!M28)</f>
        <v>-11281.31796126963</v>
      </c>
      <c r="N28">
        <f>-'Fitted mu'!N28*Exp!N28+Deaths!N28*LN('Fitted mu'!N28)</f>
        <v>-10973.632557496578</v>
      </c>
      <c r="O28">
        <f>-'Fitted mu'!O28*Exp!O28+Deaths!O28*LN('Fitted mu'!O28)</f>
        <v>-11393.092484823064</v>
      </c>
      <c r="P28">
        <f>-'Fitted mu'!P28*Exp!P28+Deaths!P28*LN('Fitted mu'!P28)</f>
        <v>-11467.205223688621</v>
      </c>
      <c r="Q28">
        <f>-'Fitted mu'!Q28*Exp!Q28+Deaths!Q28*LN('Fitted mu'!Q28)</f>
        <v>-11518.792010987476</v>
      </c>
      <c r="R28">
        <f>-'Fitted mu'!R28*Exp!R28+Deaths!R28*LN('Fitted mu'!R28)</f>
        <v>-11141.24453833191</v>
      </c>
      <c r="S28">
        <f>-'Fitted mu'!S28*Exp!S28+Deaths!S28*LN('Fitted mu'!S28)</f>
        <v>-11564.017601153435</v>
      </c>
      <c r="T28">
        <f>-'Fitted mu'!T28*Exp!T28+Deaths!T28*LN('Fitted mu'!T28)</f>
        <v>-11793.356482380406</v>
      </c>
      <c r="U28">
        <f>-'Fitted mu'!U28*Exp!U28+Deaths!U28*LN('Fitted mu'!U28)</f>
        <v>-11742.303345413404</v>
      </c>
      <c r="V28">
        <f>-'Fitted mu'!V28*Exp!V28+Deaths!V28*LN('Fitted mu'!V28)</f>
        <v>-11727.516787583061</v>
      </c>
      <c r="W28">
        <f>-'Fitted mu'!W28*Exp!W28+Deaths!W28*LN('Fitted mu'!W28)</f>
        <v>-12010.42537318046</v>
      </c>
      <c r="X28">
        <f>-'Fitted mu'!X28*Exp!X28+Deaths!X28*LN('Fitted mu'!X28)</f>
        <v>-12189.188708084832</v>
      </c>
      <c r="Y28">
        <f>-'Fitted mu'!Y28*Exp!Y28+Deaths!Y28*LN('Fitted mu'!Y28)</f>
        <v>-12034.599716162553</v>
      </c>
      <c r="Z28">
        <f>-'Fitted mu'!Z28*Exp!Z28+Deaths!Z28*LN('Fitted mu'!Z28)</f>
        <v>-13072.249850238017</v>
      </c>
      <c r="AA28">
        <f>-'Fitted mu'!AA28*Exp!AA28+Deaths!AA28*LN('Fitted mu'!AA28)</f>
        <v>-14230.140070501247</v>
      </c>
      <c r="AB28">
        <f>-'Fitted mu'!AB28*Exp!AB28+Deaths!AB28*LN('Fitted mu'!AB28)</f>
        <v>-14367.331031609065</v>
      </c>
      <c r="AC28">
        <f>-'Fitted mu'!AC28*Exp!AC28+Deaths!AC28*LN('Fitted mu'!AC28)</f>
        <v>-15207.695160348772</v>
      </c>
      <c r="AD28">
        <f>-'Fitted mu'!AD28*Exp!AD28+Deaths!AD28*LN('Fitted mu'!AD28)</f>
        <v>-16346.031857067617</v>
      </c>
      <c r="AE28">
        <f>-'Fitted mu'!AE28*Exp!AE28+Deaths!AE28*LN('Fitted mu'!AE28)</f>
        <v>-16744.011465603395</v>
      </c>
      <c r="AF28">
        <f>-'Fitted mu'!AF28*Exp!AF28+Deaths!AF28*LN('Fitted mu'!AF28)</f>
        <v>-17161.029075165272</v>
      </c>
      <c r="AG28">
        <f>-'Fitted mu'!AG28*Exp!AG28+Deaths!AG28*LN('Fitted mu'!AG28)</f>
        <v>-17576.528477229844</v>
      </c>
      <c r="AH28">
        <f>-'Fitted mu'!AH28*Exp!AH28+Deaths!AH28*LN('Fitted mu'!AH28)</f>
        <v>-18954.793358503983</v>
      </c>
      <c r="AI28">
        <f>-'Fitted mu'!AI28*Exp!AI28+Deaths!AI28*LN('Fitted mu'!AI28)</f>
        <v>-18755.25445407622</v>
      </c>
      <c r="AJ28">
        <f>-'Fitted mu'!AJ28*Exp!AJ28+Deaths!AJ28*LN('Fitted mu'!AJ28)</f>
        <v>-20156.767428560845</v>
      </c>
      <c r="AK28">
        <f>-'Fitted mu'!AK28*Exp!AK28+Deaths!AK28*LN('Fitted mu'!AK28)</f>
        <v>-20100.256530788218</v>
      </c>
      <c r="AL28">
        <f>-'Fitted mu'!AL28*Exp!AL28+Deaths!AL28*LN('Fitted mu'!AL28)</f>
        <v>-20218.649887515297</v>
      </c>
      <c r="AM28">
        <f>-'Fitted mu'!AM28*Exp!AM28+Deaths!AM28*LN('Fitted mu'!AM28)</f>
        <v>-20873.36226322991</v>
      </c>
      <c r="AN28">
        <f>-'Fitted mu'!AN28*Exp!AN28+Deaths!AN28*LN('Fitted mu'!AN28)</f>
        <v>-21428.968889210184</v>
      </c>
      <c r="AO28">
        <f>-'Fitted mu'!AO28*Exp!AO28+Deaths!AO28*LN('Fitted mu'!AO28)</f>
        <v>-21503.030847914604</v>
      </c>
      <c r="AP28">
        <f>-'Fitted mu'!AP28*Exp!AP28+Deaths!AP28*LN('Fitted mu'!AP28)</f>
        <v>-21226.350611551978</v>
      </c>
      <c r="AQ28">
        <f>-'Fitted mu'!AQ28*Exp!AQ28+Deaths!AQ28*LN('Fitted mu'!AQ28)</f>
        <v>-20434.564673360484</v>
      </c>
      <c r="AR28">
        <f>-'Fitted mu'!AR28*Exp!AR28+Deaths!AR28*LN('Fitted mu'!AR28)</f>
        <v>-19253.64691948001</v>
      </c>
    </row>
    <row r="29" spans="1:44" ht="12.75">
      <c r="A29" s="1">
        <v>87</v>
      </c>
      <c r="B29">
        <f>-'Fitted mu'!B29*Exp!B29+Deaths!B29*LN('Fitted mu'!B29)</f>
        <v>-8539.117391792151</v>
      </c>
      <c r="C29">
        <f>-'Fitted mu'!C29*Exp!C29+Deaths!C29*LN('Fitted mu'!C29)</f>
        <v>-9070.531188960049</v>
      </c>
      <c r="D29">
        <f>-'Fitted mu'!D29*Exp!D29+Deaths!D29*LN('Fitted mu'!D29)</f>
        <v>-9131.048113323726</v>
      </c>
      <c r="E29">
        <f>-'Fitted mu'!E29*Exp!E29+Deaths!E29*LN('Fitted mu'!E29)</f>
        <v>-8375.945615649189</v>
      </c>
      <c r="F29">
        <f>-'Fitted mu'!F29*Exp!F29+Deaths!F29*LN('Fitted mu'!F29)</f>
        <v>-8698.354739703766</v>
      </c>
      <c r="G29">
        <f>-'Fitted mu'!G29*Exp!G29+Deaths!G29*LN('Fitted mu'!G29)</f>
        <v>-9139.572597709051</v>
      </c>
      <c r="H29">
        <f>-'Fitted mu'!H29*Exp!H29+Deaths!H29*LN('Fitted mu'!H29)</f>
        <v>-8859.173306854014</v>
      </c>
      <c r="I29">
        <f>-'Fitted mu'!I29*Exp!I29+Deaths!I29*LN('Fitted mu'!I29)</f>
        <v>-9486.015315029186</v>
      </c>
      <c r="J29">
        <f>-'Fitted mu'!J29*Exp!J29+Deaths!J29*LN('Fitted mu'!J29)</f>
        <v>-8920.447820843745</v>
      </c>
      <c r="K29">
        <f>-'Fitted mu'!K29*Exp!K29+Deaths!K29*LN('Fitted mu'!K29)</f>
        <v>-9183.686110964329</v>
      </c>
      <c r="L29">
        <f>-'Fitted mu'!L29*Exp!L29+Deaths!L29*LN('Fitted mu'!L29)</f>
        <v>-9091.101533418778</v>
      </c>
      <c r="M29">
        <f>-'Fitted mu'!M29*Exp!M29+Deaths!M29*LN('Fitted mu'!M29)</f>
        <v>-9462.510768192198</v>
      </c>
      <c r="N29">
        <f>-'Fitted mu'!N29*Exp!N29+Deaths!N29*LN('Fitted mu'!N29)</f>
        <v>-9426.667590472325</v>
      </c>
      <c r="O29">
        <f>-'Fitted mu'!O29*Exp!O29+Deaths!O29*LN('Fitted mu'!O29)</f>
        <v>-9176.495687967848</v>
      </c>
      <c r="P29">
        <f>-'Fitted mu'!P29*Exp!P29+Deaths!P29*LN('Fitted mu'!P29)</f>
        <v>-9491.103789298922</v>
      </c>
      <c r="Q29">
        <f>-'Fitted mu'!Q29*Exp!Q29+Deaths!Q29*LN('Fitted mu'!Q29)</f>
        <v>-9817.53282068238</v>
      </c>
      <c r="R29">
        <f>-'Fitted mu'!R29*Exp!R29+Deaths!R29*LN('Fitted mu'!R29)</f>
        <v>-9442.917031188772</v>
      </c>
      <c r="S29">
        <f>-'Fitted mu'!S29*Exp!S29+Deaths!S29*LN('Fitted mu'!S29)</f>
        <v>-9596.932099020572</v>
      </c>
      <c r="T29">
        <f>-'Fitted mu'!T29*Exp!T29+Deaths!T29*LN('Fitted mu'!T29)</f>
        <v>-9724.363003064265</v>
      </c>
      <c r="U29">
        <f>-'Fitted mu'!U29*Exp!U29+Deaths!U29*LN('Fitted mu'!U29)</f>
        <v>-10071.920140650049</v>
      </c>
      <c r="V29">
        <f>-'Fitted mu'!V29*Exp!V29+Deaths!V29*LN('Fitted mu'!V29)</f>
        <v>-9805.819786122642</v>
      </c>
      <c r="W29">
        <f>-'Fitted mu'!W29*Exp!W29+Deaths!W29*LN('Fitted mu'!W29)</f>
        <v>-9946.710866464033</v>
      </c>
      <c r="X29">
        <f>-'Fitted mu'!X29*Exp!X29+Deaths!X29*LN('Fitted mu'!X29)</f>
        <v>-10116.825969445223</v>
      </c>
      <c r="Y29">
        <f>-'Fitted mu'!Y29*Exp!Y29+Deaths!Y29*LN('Fitted mu'!Y29)</f>
        <v>-10194.472696528275</v>
      </c>
      <c r="Z29">
        <f>-'Fitted mu'!Z29*Exp!Z29+Deaths!Z29*LN('Fitted mu'!Z29)</f>
        <v>-10485.054515849166</v>
      </c>
      <c r="AA29">
        <f>-'Fitted mu'!AA29*Exp!AA29+Deaths!AA29*LN('Fitted mu'!AA29)</f>
        <v>-10764.764746121236</v>
      </c>
      <c r="AB29">
        <f>-'Fitted mu'!AB29*Exp!AB29+Deaths!AB29*LN('Fitted mu'!AB29)</f>
        <v>-11667.88353933418</v>
      </c>
      <c r="AC29">
        <f>-'Fitted mu'!AC29*Exp!AC29+Deaths!AC29*LN('Fitted mu'!AC29)</f>
        <v>-12577.372509526884</v>
      </c>
      <c r="AD29">
        <f>-'Fitted mu'!AD29*Exp!AD29+Deaths!AD29*LN('Fitted mu'!AD29)</f>
        <v>-13389.520034343193</v>
      </c>
      <c r="AE29">
        <f>-'Fitted mu'!AE29*Exp!AE29+Deaths!AE29*LN('Fitted mu'!AE29)</f>
        <v>-13869.605128934403</v>
      </c>
      <c r="AF29">
        <f>-'Fitted mu'!AF29*Exp!AF29+Deaths!AF29*LN('Fitted mu'!AF29)</f>
        <v>-14727.713465198394</v>
      </c>
      <c r="AG29">
        <f>-'Fitted mu'!AG29*Exp!AG29+Deaths!AG29*LN('Fitted mu'!AG29)</f>
        <v>-14956.031098214615</v>
      </c>
      <c r="AH29">
        <f>-'Fitted mu'!AH29*Exp!AH29+Deaths!AH29*LN('Fitted mu'!AH29)</f>
        <v>-15929.152564073633</v>
      </c>
      <c r="AI29">
        <f>-'Fitted mu'!AI29*Exp!AI29+Deaths!AI29*LN('Fitted mu'!AI29)</f>
        <v>-15965.335504261086</v>
      </c>
      <c r="AJ29">
        <f>-'Fitted mu'!AJ29*Exp!AJ29+Deaths!AJ29*LN('Fitted mu'!AJ29)</f>
        <v>-17174.250125755603</v>
      </c>
      <c r="AK29">
        <f>-'Fitted mu'!AK29*Exp!AK29+Deaths!AK29*LN('Fitted mu'!AK29)</f>
        <v>-17516.108030048315</v>
      </c>
      <c r="AL29">
        <f>-'Fitted mu'!AL29*Exp!AL29+Deaths!AL29*LN('Fitted mu'!AL29)</f>
        <v>-17969.758926697774</v>
      </c>
      <c r="AM29">
        <f>-'Fitted mu'!AM29*Exp!AM29+Deaths!AM29*LN('Fitted mu'!AM29)</f>
        <v>-18110.114902547306</v>
      </c>
      <c r="AN29">
        <f>-'Fitted mu'!AN29*Exp!AN29+Deaths!AN29*LN('Fitted mu'!AN29)</f>
        <v>-18656.84282661245</v>
      </c>
      <c r="AO29">
        <f>-'Fitted mu'!AO29*Exp!AO29+Deaths!AO29*LN('Fitted mu'!AO29)</f>
        <v>-18930.167891615714</v>
      </c>
      <c r="AP29">
        <f>-'Fitted mu'!AP29*Exp!AP29+Deaths!AP29*LN('Fitted mu'!AP29)</f>
        <v>-18973.91286386118</v>
      </c>
      <c r="AQ29">
        <f>-'Fitted mu'!AQ29*Exp!AQ29+Deaths!AQ29*LN('Fitted mu'!AQ29)</f>
        <v>-19196.6284400206</v>
      </c>
      <c r="AR29">
        <f>-'Fitted mu'!AR29*Exp!AR29+Deaths!AR29*LN('Fitted mu'!AR29)</f>
        <v>-18622.05419417471</v>
      </c>
    </row>
    <row r="30" spans="1:44" ht="12.75">
      <c r="A30" s="1">
        <v>88</v>
      </c>
      <c r="B30">
        <f>-'Fitted mu'!B30*Exp!B30+Deaths!B30*LN('Fitted mu'!B30)</f>
        <v>-6665.191266196874</v>
      </c>
      <c r="C30">
        <f>-'Fitted mu'!C30*Exp!C30+Deaths!C30*LN('Fitted mu'!C30)</f>
        <v>-6694.426323082907</v>
      </c>
      <c r="D30">
        <f>-'Fitted mu'!D30*Exp!D30+Deaths!D30*LN('Fitted mu'!D30)</f>
        <v>-7276.157166854094</v>
      </c>
      <c r="E30">
        <f>-'Fitted mu'!E30*Exp!E30+Deaths!E30*LN('Fitted mu'!E30)</f>
        <v>-6819.507172005751</v>
      </c>
      <c r="F30">
        <f>-'Fitted mu'!F30*Exp!F30+Deaths!F30*LN('Fitted mu'!F30)</f>
        <v>-7062.61108968505</v>
      </c>
      <c r="G30">
        <f>-'Fitted mu'!G30*Exp!G30+Deaths!G30*LN('Fitted mu'!G30)</f>
        <v>-7120.555129427345</v>
      </c>
      <c r="H30">
        <f>-'Fitted mu'!H30*Exp!H30+Deaths!H30*LN('Fitted mu'!H30)</f>
        <v>-7156.229131155695</v>
      </c>
      <c r="I30">
        <f>-'Fitted mu'!I30*Exp!I30+Deaths!I30*LN('Fitted mu'!I30)</f>
        <v>-7807.545495421052</v>
      </c>
      <c r="J30">
        <f>-'Fitted mu'!J30*Exp!J30+Deaths!J30*LN('Fitted mu'!J30)</f>
        <v>-7415.96511364831</v>
      </c>
      <c r="K30">
        <f>-'Fitted mu'!K30*Exp!K30+Deaths!K30*LN('Fitted mu'!K30)</f>
        <v>-7374.221349882828</v>
      </c>
      <c r="L30">
        <f>-'Fitted mu'!L30*Exp!L30+Deaths!L30*LN('Fitted mu'!L30)</f>
        <v>-7411.320118000409</v>
      </c>
      <c r="M30">
        <f>-'Fitted mu'!M30*Exp!M30+Deaths!M30*LN('Fitted mu'!M30)</f>
        <v>-7837.1743719028245</v>
      </c>
      <c r="N30">
        <f>-'Fitted mu'!N30*Exp!N30+Deaths!N30*LN('Fitted mu'!N30)</f>
        <v>-7767.234316851054</v>
      </c>
      <c r="O30">
        <f>-'Fitted mu'!O30*Exp!O30+Deaths!O30*LN('Fitted mu'!O30)</f>
        <v>-7803.106838346861</v>
      </c>
      <c r="P30">
        <f>-'Fitted mu'!P30*Exp!P30+Deaths!P30*LN('Fitted mu'!P30)</f>
        <v>-7707.03764039113</v>
      </c>
      <c r="Q30">
        <f>-'Fitted mu'!Q30*Exp!Q30+Deaths!Q30*LN('Fitted mu'!Q30)</f>
        <v>-8188.697432768782</v>
      </c>
      <c r="R30">
        <f>-'Fitted mu'!R30*Exp!R30+Deaths!R30*LN('Fitted mu'!R30)</f>
        <v>-7819.288495085108</v>
      </c>
      <c r="S30">
        <f>-'Fitted mu'!S30*Exp!S30+Deaths!S30*LN('Fitted mu'!S30)</f>
        <v>-7748.879769431481</v>
      </c>
      <c r="T30">
        <f>-'Fitted mu'!T30*Exp!T30+Deaths!T30*LN('Fitted mu'!T30)</f>
        <v>-7971.229517105727</v>
      </c>
      <c r="U30">
        <f>-'Fitted mu'!U30*Exp!U30+Deaths!U30*LN('Fitted mu'!U30)</f>
        <v>-8095.042396237199</v>
      </c>
      <c r="V30">
        <f>-'Fitted mu'!V30*Exp!V30+Deaths!V30*LN('Fitted mu'!V30)</f>
        <v>-8190.84795927249</v>
      </c>
      <c r="W30">
        <f>-'Fitted mu'!W30*Exp!W30+Deaths!W30*LN('Fitted mu'!W30)</f>
        <v>-8330.546773500639</v>
      </c>
      <c r="X30">
        <f>-'Fitted mu'!X30*Exp!X30+Deaths!X30*LN('Fitted mu'!X30)</f>
        <v>-8320.517715903496</v>
      </c>
      <c r="Y30">
        <f>-'Fitted mu'!Y30*Exp!Y30+Deaths!Y30*LN('Fitted mu'!Y30)</f>
        <v>-8267.543089286466</v>
      </c>
      <c r="Z30">
        <f>-'Fitted mu'!Z30*Exp!Z30+Deaths!Z30*LN('Fitted mu'!Z30)</f>
        <v>-8859.474720719765</v>
      </c>
      <c r="AA30">
        <f>-'Fitted mu'!AA30*Exp!AA30+Deaths!AA30*LN('Fitted mu'!AA30)</f>
        <v>-9000.94834912755</v>
      </c>
      <c r="AB30">
        <f>-'Fitted mu'!AB30*Exp!AB30+Deaths!AB30*LN('Fitted mu'!AB30)</f>
        <v>-8909.183635512549</v>
      </c>
      <c r="AC30">
        <f>-'Fitted mu'!AC30*Exp!AC30+Deaths!AC30*LN('Fitted mu'!AC30)</f>
        <v>-9909.94852309868</v>
      </c>
      <c r="AD30">
        <f>-'Fitted mu'!AD30*Exp!AD30+Deaths!AD30*LN('Fitted mu'!AD30)</f>
        <v>-10950.637279383312</v>
      </c>
      <c r="AE30">
        <f>-'Fitted mu'!AE30*Exp!AE30+Deaths!AE30*LN('Fitted mu'!AE30)</f>
        <v>-11000.548795567513</v>
      </c>
      <c r="AF30">
        <f>-'Fitted mu'!AF30*Exp!AF30+Deaths!AF30*LN('Fitted mu'!AF30)</f>
        <v>-12025.232796846696</v>
      </c>
      <c r="AG30">
        <f>-'Fitted mu'!AG30*Exp!AG30+Deaths!AG30*LN('Fitted mu'!AG30)</f>
        <v>-12277.163999282133</v>
      </c>
      <c r="AH30">
        <f>-'Fitted mu'!AH30*Exp!AH30+Deaths!AH30*LN('Fitted mu'!AH30)</f>
        <v>-13330.253729405442</v>
      </c>
      <c r="AI30">
        <f>-'Fitted mu'!AI30*Exp!AI30+Deaths!AI30*LN('Fitted mu'!AI30)</f>
        <v>-13312.890274828513</v>
      </c>
      <c r="AJ30">
        <f>-'Fitted mu'!AJ30*Exp!AJ30+Deaths!AJ30*LN('Fitted mu'!AJ30)</f>
        <v>-14208.403796706105</v>
      </c>
      <c r="AK30">
        <f>-'Fitted mu'!AK30*Exp!AK30+Deaths!AK30*LN('Fitted mu'!AK30)</f>
        <v>-14756.327259141683</v>
      </c>
      <c r="AL30">
        <f>-'Fitted mu'!AL30*Exp!AL30+Deaths!AL30*LN('Fitted mu'!AL30)</f>
        <v>-15194.752150105887</v>
      </c>
      <c r="AM30">
        <f>-'Fitted mu'!AM30*Exp!AM30+Deaths!AM30*LN('Fitted mu'!AM30)</f>
        <v>-15493.653415535377</v>
      </c>
      <c r="AN30">
        <f>-'Fitted mu'!AN30*Exp!AN30+Deaths!AN30*LN('Fitted mu'!AN30)</f>
        <v>-16131.645918711954</v>
      </c>
      <c r="AO30">
        <f>-'Fitted mu'!AO30*Exp!AO30+Deaths!AO30*LN('Fitted mu'!AO30)</f>
        <v>-16175.482006515205</v>
      </c>
      <c r="AP30">
        <f>-'Fitted mu'!AP30*Exp!AP30+Deaths!AP30*LN('Fitted mu'!AP30)</f>
        <v>-16956.513428303846</v>
      </c>
      <c r="AQ30">
        <f>-'Fitted mu'!AQ30*Exp!AQ30+Deaths!AQ30*LN('Fitted mu'!AQ30)</f>
        <v>-17328.272063901193</v>
      </c>
      <c r="AR30">
        <f>-'Fitted mu'!AR30*Exp!AR30+Deaths!AR30*LN('Fitted mu'!AR30)</f>
        <v>-17144.661671596605</v>
      </c>
    </row>
    <row r="31" spans="1:44" ht="12.75">
      <c r="A31" s="1">
        <v>89</v>
      </c>
      <c r="B31">
        <f>-'Fitted mu'!B31*Exp!B31+Deaths!B31*LN('Fitted mu'!B31)</f>
        <v>-5081.3228671081415</v>
      </c>
      <c r="C31">
        <f>-'Fitted mu'!C31*Exp!C31+Deaths!C31*LN('Fitted mu'!C31)</f>
        <v>-5227.227013427321</v>
      </c>
      <c r="D31">
        <f>-'Fitted mu'!D31*Exp!D31+Deaths!D31*LN('Fitted mu'!D31)</f>
        <v>-5613.348982672518</v>
      </c>
      <c r="E31">
        <f>-'Fitted mu'!E31*Exp!E31+Deaths!E31*LN('Fitted mu'!E31)</f>
        <v>-5357.540866975451</v>
      </c>
      <c r="F31">
        <f>-'Fitted mu'!F31*Exp!F31+Deaths!F31*LN('Fitted mu'!F31)</f>
        <v>-5657.749978375208</v>
      </c>
      <c r="G31">
        <f>-'Fitted mu'!G31*Exp!G31+Deaths!G31*LN('Fitted mu'!G31)</f>
        <v>-5929.297352042208</v>
      </c>
      <c r="H31">
        <f>-'Fitted mu'!H31*Exp!H31+Deaths!H31*LN('Fitted mu'!H31)</f>
        <v>-5680.052767161651</v>
      </c>
      <c r="I31">
        <f>-'Fitted mu'!I31*Exp!I31+Deaths!I31*LN('Fitted mu'!I31)</f>
        <v>-5991.911703023243</v>
      </c>
      <c r="J31">
        <f>-'Fitted mu'!J31*Exp!J31+Deaths!J31*LN('Fitted mu'!J31)</f>
        <v>-5898.348764927534</v>
      </c>
      <c r="K31">
        <f>-'Fitted mu'!K31*Exp!K31+Deaths!K31*LN('Fitted mu'!K31)</f>
        <v>-6085.018493667211</v>
      </c>
      <c r="L31">
        <f>-'Fitted mu'!L31*Exp!L31+Deaths!L31*LN('Fitted mu'!L31)</f>
        <v>-6119.17393873539</v>
      </c>
      <c r="M31">
        <f>-'Fitted mu'!M31*Exp!M31+Deaths!M31*LN('Fitted mu'!M31)</f>
        <v>-6222.42253051057</v>
      </c>
      <c r="N31">
        <f>-'Fitted mu'!N31*Exp!N31+Deaths!N31*LN('Fitted mu'!N31)</f>
        <v>-6146.957386346349</v>
      </c>
      <c r="O31">
        <f>-'Fitted mu'!O31*Exp!O31+Deaths!O31*LN('Fitted mu'!O31)</f>
        <v>-6187.371776415507</v>
      </c>
      <c r="P31">
        <f>-'Fitted mu'!P31*Exp!P31+Deaths!P31*LN('Fitted mu'!P31)</f>
        <v>-6356.298189694632</v>
      </c>
      <c r="Q31">
        <f>-'Fitted mu'!Q31*Exp!Q31+Deaths!Q31*LN('Fitted mu'!Q31)</f>
        <v>-6493.3147118517945</v>
      </c>
      <c r="R31">
        <f>-'Fitted mu'!R31*Exp!R31+Deaths!R31*LN('Fitted mu'!R31)</f>
        <v>-6147.49801654003</v>
      </c>
      <c r="S31">
        <f>-'Fitted mu'!S31*Exp!S31+Deaths!S31*LN('Fitted mu'!S31)</f>
        <v>-6509.309938635486</v>
      </c>
      <c r="T31">
        <f>-'Fitted mu'!T31*Exp!T31+Deaths!T31*LN('Fitted mu'!T31)</f>
        <v>-6523.733143798305</v>
      </c>
      <c r="U31">
        <f>-'Fitted mu'!U31*Exp!U31+Deaths!U31*LN('Fitted mu'!U31)</f>
        <v>-6348.472540061965</v>
      </c>
      <c r="V31">
        <f>-'Fitted mu'!V31*Exp!V31+Deaths!V31*LN('Fitted mu'!V31)</f>
        <v>-6615.895348848651</v>
      </c>
      <c r="W31">
        <f>-'Fitted mu'!W31*Exp!W31+Deaths!W31*LN('Fitted mu'!W31)</f>
        <v>-6816.014636601691</v>
      </c>
      <c r="X31">
        <f>-'Fitted mu'!X31*Exp!X31+Deaths!X31*LN('Fitted mu'!X31)</f>
        <v>-6707.980704589457</v>
      </c>
      <c r="Y31">
        <f>-'Fitted mu'!Y31*Exp!Y31+Deaths!Y31*LN('Fitted mu'!Y31)</f>
        <v>-6659.5718494766115</v>
      </c>
      <c r="Z31">
        <f>-'Fitted mu'!Z31*Exp!Z31+Deaths!Z31*LN('Fitted mu'!Z31)</f>
        <v>-7197.9029761417</v>
      </c>
      <c r="AA31">
        <f>-'Fitted mu'!AA31*Exp!AA31+Deaths!AA31*LN('Fitted mu'!AA31)</f>
        <v>-7160.823776513765</v>
      </c>
      <c r="AB31">
        <f>-'Fitted mu'!AB31*Exp!AB31+Deaths!AB31*LN('Fitted mu'!AB31)</f>
        <v>-7231.433063813742</v>
      </c>
      <c r="AC31">
        <f>-'Fitted mu'!AC31*Exp!AC31+Deaths!AC31*LN('Fitted mu'!AC31)</f>
        <v>-7650.282500738011</v>
      </c>
      <c r="AD31">
        <f>-'Fitted mu'!AD31*Exp!AD31+Deaths!AD31*LN('Fitted mu'!AD31)</f>
        <v>-8584.31950534897</v>
      </c>
      <c r="AE31">
        <f>-'Fitted mu'!AE31*Exp!AE31+Deaths!AE31*LN('Fitted mu'!AE31)</f>
        <v>-8807.604417477825</v>
      </c>
      <c r="AF31">
        <f>-'Fitted mu'!AF31*Exp!AF31+Deaths!AF31*LN('Fitted mu'!AF31)</f>
        <v>-9597.42045851096</v>
      </c>
      <c r="AG31">
        <f>-'Fitted mu'!AG31*Exp!AG31+Deaths!AG31*LN('Fitted mu'!AG31)</f>
        <v>-9951.271822684737</v>
      </c>
      <c r="AH31">
        <f>-'Fitted mu'!AH31*Exp!AH31+Deaths!AH31*LN('Fitted mu'!AH31)</f>
        <v>-10795.025753883485</v>
      </c>
      <c r="AI31">
        <f>-'Fitted mu'!AI31*Exp!AI31+Deaths!AI31*LN('Fitted mu'!AI31)</f>
        <v>-10876.417323738935</v>
      </c>
      <c r="AJ31">
        <f>-'Fitted mu'!AJ31*Exp!AJ31+Deaths!AJ31*LN('Fitted mu'!AJ31)</f>
        <v>-11542.301812926622</v>
      </c>
      <c r="AK31">
        <f>-'Fitted mu'!AK31*Exp!AK31+Deaths!AK31*LN('Fitted mu'!AK31)</f>
        <v>-12110.24150922324</v>
      </c>
      <c r="AL31">
        <f>-'Fitted mu'!AL31*Exp!AL31+Deaths!AL31*LN('Fitted mu'!AL31)</f>
        <v>-12706.46107693007</v>
      </c>
      <c r="AM31">
        <f>-'Fitted mu'!AM31*Exp!AM31+Deaths!AM31*LN('Fitted mu'!AM31)</f>
        <v>-13113.122444213248</v>
      </c>
      <c r="AN31">
        <f>-'Fitted mu'!AN31*Exp!AN31+Deaths!AN31*LN('Fitted mu'!AN31)</f>
        <v>-13505.070975435678</v>
      </c>
      <c r="AO31">
        <f>-'Fitted mu'!AO31*Exp!AO31+Deaths!AO31*LN('Fitted mu'!AO31)</f>
        <v>-13438.284001564567</v>
      </c>
      <c r="AP31">
        <f>-'Fitted mu'!AP31*Exp!AP31+Deaths!AP31*LN('Fitted mu'!AP31)</f>
        <v>-14188.545390243991</v>
      </c>
      <c r="AQ31">
        <f>-'Fitted mu'!AQ31*Exp!AQ31+Deaths!AQ31*LN('Fitted mu'!AQ31)</f>
        <v>-14959.97572203261</v>
      </c>
      <c r="AR31">
        <f>-'Fitted mu'!AR31*Exp!AR31+Deaths!AR31*LN('Fitted mu'!AR31)</f>
        <v>-15284.647891776052</v>
      </c>
    </row>
    <row r="32" spans="1:44" ht="12.75">
      <c r="A32" s="1">
        <v>90</v>
      </c>
      <c r="B32">
        <f>-'Fitted mu'!B32*Exp!B32+Deaths!B32*LN('Fitted mu'!B32)</f>
        <v>-3719.014624197429</v>
      </c>
      <c r="C32">
        <f>-'Fitted mu'!C32*Exp!C32+Deaths!C32*LN('Fitted mu'!C32)</f>
        <v>-3806.3301279480356</v>
      </c>
      <c r="D32">
        <f>-'Fitted mu'!D32*Exp!D32+Deaths!D32*LN('Fitted mu'!D32)</f>
        <v>-4042.8046975756606</v>
      </c>
      <c r="E32">
        <f>-'Fitted mu'!E32*Exp!E32+Deaths!E32*LN('Fitted mu'!E32)</f>
        <v>-3907.5645454649125</v>
      </c>
      <c r="F32">
        <f>-'Fitted mu'!F32*Exp!F32+Deaths!F32*LN('Fitted mu'!F32)</f>
        <v>-4211.88056549338</v>
      </c>
      <c r="G32">
        <f>-'Fitted mu'!G32*Exp!G32+Deaths!G32*LN('Fitted mu'!G32)</f>
        <v>-4492.86188268685</v>
      </c>
      <c r="H32">
        <f>-'Fitted mu'!H32*Exp!H32+Deaths!H32*LN('Fitted mu'!H32)</f>
        <v>-4362.1390915680195</v>
      </c>
      <c r="I32">
        <f>-'Fitted mu'!I32*Exp!I32+Deaths!I32*LN('Fitted mu'!I32)</f>
        <v>-4599.65703938277</v>
      </c>
      <c r="J32">
        <f>-'Fitted mu'!J32*Exp!J32+Deaths!J32*LN('Fitted mu'!J32)</f>
        <v>-4515.872340065398</v>
      </c>
      <c r="K32">
        <f>-'Fitted mu'!K32*Exp!K32+Deaths!K32*LN('Fitted mu'!K32)</f>
        <v>-4754.34264451045</v>
      </c>
      <c r="L32">
        <f>-'Fitted mu'!L32*Exp!L32+Deaths!L32*LN('Fitted mu'!L32)</f>
        <v>-4720.973714906324</v>
      </c>
      <c r="M32">
        <f>-'Fitted mu'!M32*Exp!M32+Deaths!M32*LN('Fitted mu'!M32)</f>
        <v>-4910.0331036738735</v>
      </c>
      <c r="N32">
        <f>-'Fitted mu'!N32*Exp!N32+Deaths!N32*LN('Fitted mu'!N32)</f>
        <v>-4913.46468422297</v>
      </c>
      <c r="O32">
        <f>-'Fitted mu'!O32*Exp!O32+Deaths!O32*LN('Fitted mu'!O32)</f>
        <v>-5056.362282155011</v>
      </c>
      <c r="P32">
        <f>-'Fitted mu'!P32*Exp!P32+Deaths!P32*LN('Fitted mu'!P32)</f>
        <v>-5004.694031010164</v>
      </c>
      <c r="Q32">
        <f>-'Fitted mu'!Q32*Exp!Q32+Deaths!Q32*LN('Fitted mu'!Q32)</f>
        <v>-5042.895709439676</v>
      </c>
      <c r="R32">
        <f>-'Fitted mu'!R32*Exp!R32+Deaths!R32*LN('Fitted mu'!R32)</f>
        <v>-4943.03807357378</v>
      </c>
      <c r="S32">
        <f>-'Fitted mu'!S32*Exp!S32+Deaths!S32*LN('Fitted mu'!S32)</f>
        <v>-5035.591639845363</v>
      </c>
      <c r="T32">
        <f>-'Fitted mu'!T32*Exp!T32+Deaths!T32*LN('Fitted mu'!T32)</f>
        <v>-5306.463539970315</v>
      </c>
      <c r="U32">
        <f>-'Fitted mu'!U32*Exp!U32+Deaths!U32*LN('Fitted mu'!U32)</f>
        <v>-5176.4177905716515</v>
      </c>
      <c r="V32">
        <f>-'Fitted mu'!V32*Exp!V32+Deaths!V32*LN('Fitted mu'!V32)</f>
        <v>-5167.12318975081</v>
      </c>
      <c r="W32">
        <f>-'Fitted mu'!W32*Exp!W32+Deaths!W32*LN('Fitted mu'!W32)</f>
        <v>-5209.167665403721</v>
      </c>
      <c r="X32">
        <f>-'Fitted mu'!X32*Exp!X32+Deaths!X32*LN('Fitted mu'!X32)</f>
        <v>-5496.842010616747</v>
      </c>
      <c r="Y32">
        <f>-'Fitted mu'!Y32*Exp!Y32+Deaths!Y32*LN('Fitted mu'!Y32)</f>
        <v>-5424.292153680673</v>
      </c>
      <c r="Z32">
        <f>-'Fitted mu'!Z32*Exp!Z32+Deaths!Z32*LN('Fitted mu'!Z32)</f>
        <v>-5689.708126485821</v>
      </c>
      <c r="AA32">
        <f>-'Fitted mu'!AA32*Exp!AA32+Deaths!AA32*LN('Fitted mu'!AA32)</f>
        <v>-5648.196370154801</v>
      </c>
      <c r="AB32">
        <f>-'Fitted mu'!AB32*Exp!AB32+Deaths!AB32*LN('Fitted mu'!AB32)</f>
        <v>-5668.163554438211</v>
      </c>
      <c r="AC32">
        <f>-'Fitted mu'!AC32*Exp!AC32+Deaths!AC32*LN('Fitted mu'!AC32)</f>
        <v>-5879.587196047862</v>
      </c>
      <c r="AD32">
        <f>-'Fitted mu'!AD32*Exp!AD32+Deaths!AD32*LN('Fitted mu'!AD32)</f>
        <v>-6413.943920945063</v>
      </c>
      <c r="AE32">
        <f>-'Fitted mu'!AE32*Exp!AE32+Deaths!AE32*LN('Fitted mu'!AE32)</f>
        <v>-6779.043481815125</v>
      </c>
      <c r="AF32">
        <f>-'Fitted mu'!AF32*Exp!AF32+Deaths!AF32*LN('Fitted mu'!AF32)</f>
        <v>-7523.375701595305</v>
      </c>
      <c r="AG32">
        <f>-'Fitted mu'!AG32*Exp!AG32+Deaths!AG32*LN('Fitted mu'!AG32)</f>
        <v>-7743.667846011698</v>
      </c>
      <c r="AH32">
        <f>-'Fitted mu'!AH32*Exp!AH32+Deaths!AH32*LN('Fitted mu'!AH32)</f>
        <v>-8644.455726599752</v>
      </c>
      <c r="AI32">
        <f>-'Fitted mu'!AI32*Exp!AI32+Deaths!AI32*LN('Fitted mu'!AI32)</f>
        <v>-8737.390014251407</v>
      </c>
      <c r="AJ32">
        <f>-'Fitted mu'!AJ32*Exp!AJ32+Deaths!AJ32*LN('Fitted mu'!AJ32)</f>
        <v>-9284.343593390007</v>
      </c>
      <c r="AK32">
        <f>-'Fitted mu'!AK32*Exp!AK32+Deaths!AK32*LN('Fitted mu'!AK32)</f>
        <v>-9573.51925757691</v>
      </c>
      <c r="AL32">
        <f>-'Fitted mu'!AL32*Exp!AL32+Deaths!AL32*LN('Fitted mu'!AL32)</f>
        <v>-10114.777892629896</v>
      </c>
      <c r="AM32">
        <f>-'Fitted mu'!AM32*Exp!AM32+Deaths!AM32*LN('Fitted mu'!AM32)</f>
        <v>-10762.01775360173</v>
      </c>
      <c r="AN32">
        <f>-'Fitted mu'!AN32*Exp!AN32+Deaths!AN32*LN('Fitted mu'!AN32)</f>
        <v>-11178.886971036816</v>
      </c>
      <c r="AO32">
        <f>-'Fitted mu'!AO32*Exp!AO32+Deaths!AO32*LN('Fitted mu'!AO32)</f>
        <v>-11309.816496865136</v>
      </c>
      <c r="AP32">
        <f>-'Fitted mu'!AP32*Exp!AP32+Deaths!AP32*LN('Fitted mu'!AP32)</f>
        <v>-11553.690895192256</v>
      </c>
      <c r="AQ32">
        <f>-'Fitted mu'!AQ32*Exp!AQ32+Deaths!AQ32*LN('Fitted mu'!AQ32)</f>
        <v>-12129.523475081096</v>
      </c>
      <c r="AR32">
        <f>-'Fitted mu'!AR32*Exp!AR32+Deaths!AR32*LN('Fitted mu'!AR32)</f>
        <v>-12956.473603602853</v>
      </c>
    </row>
    <row r="33" spans="1:44" ht="12.75">
      <c r="A33" s="1">
        <v>91</v>
      </c>
      <c r="B33">
        <f>-'Fitted mu'!B33*Exp!B33+Deaths!B33*LN('Fitted mu'!B33)</f>
        <v>-2638.657806249671</v>
      </c>
      <c r="C33">
        <f>-'Fitted mu'!C33*Exp!C33+Deaths!C33*LN('Fitted mu'!C33)</f>
        <v>-2778.132240541033</v>
      </c>
      <c r="D33">
        <f>-'Fitted mu'!D33*Exp!D33+Deaths!D33*LN('Fitted mu'!D33)</f>
        <v>-2965.2423953134694</v>
      </c>
      <c r="E33">
        <f>-'Fitted mu'!E33*Exp!E33+Deaths!E33*LN('Fitted mu'!E33)</f>
        <v>-2800.80130100939</v>
      </c>
      <c r="F33">
        <f>-'Fitted mu'!F33*Exp!F33+Deaths!F33*LN('Fitted mu'!F33)</f>
        <v>-3088.553092493709</v>
      </c>
      <c r="G33">
        <f>-'Fitted mu'!G33*Exp!G33+Deaths!G33*LN('Fitted mu'!G33)</f>
        <v>-3342.2776100590554</v>
      </c>
      <c r="H33">
        <f>-'Fitted mu'!H33*Exp!H33+Deaths!H33*LN('Fitted mu'!H33)</f>
        <v>-3234.8744161650375</v>
      </c>
      <c r="I33">
        <f>-'Fitted mu'!I33*Exp!I33+Deaths!I33*LN('Fitted mu'!I33)</f>
        <v>-3597.728831947185</v>
      </c>
      <c r="J33">
        <f>-'Fitted mu'!J33*Exp!J33+Deaths!J33*LN('Fitted mu'!J33)</f>
        <v>-3482.153439364488</v>
      </c>
      <c r="K33">
        <f>-'Fitted mu'!K33*Exp!K33+Deaths!K33*LN('Fitted mu'!K33)</f>
        <v>-3475.3810029067067</v>
      </c>
      <c r="L33">
        <f>-'Fitted mu'!L33*Exp!L33+Deaths!L33*LN('Fitted mu'!L33)</f>
        <v>-3769.9493023078276</v>
      </c>
      <c r="M33">
        <f>-'Fitted mu'!M33*Exp!M33+Deaths!M33*LN('Fitted mu'!M33)</f>
        <v>-3779.0508585205043</v>
      </c>
      <c r="N33">
        <f>-'Fitted mu'!N33*Exp!N33+Deaths!N33*LN('Fitted mu'!N33)</f>
        <v>-3899.2465313878465</v>
      </c>
      <c r="O33">
        <f>-'Fitted mu'!O33*Exp!O33+Deaths!O33*LN('Fitted mu'!O33)</f>
        <v>-3893.457296748681</v>
      </c>
      <c r="P33">
        <f>-'Fitted mu'!P33*Exp!P33+Deaths!P33*LN('Fitted mu'!P33)</f>
        <v>-3794.353460899936</v>
      </c>
      <c r="Q33">
        <f>-'Fitted mu'!Q33*Exp!Q33+Deaths!Q33*LN('Fitted mu'!Q33)</f>
        <v>-3963.8929215225025</v>
      </c>
      <c r="R33">
        <f>-'Fitted mu'!R33*Exp!R33+Deaths!R33*LN('Fitted mu'!R33)</f>
        <v>-3799.2745919619715</v>
      </c>
      <c r="S33">
        <f>-'Fitted mu'!S33*Exp!S33+Deaths!S33*LN('Fitted mu'!S33)</f>
        <v>-3804.9897591022454</v>
      </c>
      <c r="T33">
        <f>-'Fitted mu'!T33*Exp!T33+Deaths!T33*LN('Fitted mu'!T33)</f>
        <v>-4029.7191468846822</v>
      </c>
      <c r="U33">
        <f>-'Fitted mu'!U33*Exp!U33+Deaths!U33*LN('Fitted mu'!U33)</f>
        <v>-4033.150098170804</v>
      </c>
      <c r="V33">
        <f>-'Fitted mu'!V33*Exp!V33+Deaths!V33*LN('Fitted mu'!V33)</f>
        <v>-4017.5507534799426</v>
      </c>
      <c r="W33">
        <f>-'Fitted mu'!W33*Exp!W33+Deaths!W33*LN('Fitted mu'!W33)</f>
        <v>-4094.7861505868277</v>
      </c>
      <c r="X33">
        <f>-'Fitted mu'!X33*Exp!X33+Deaths!X33*LN('Fitted mu'!X33)</f>
        <v>-4244.520132503832</v>
      </c>
      <c r="Y33">
        <f>-'Fitted mu'!Y33*Exp!Y33+Deaths!Y33*LN('Fitted mu'!Y33)</f>
        <v>-4317.966142635727</v>
      </c>
      <c r="Z33">
        <f>-'Fitted mu'!Z33*Exp!Z33+Deaths!Z33*LN('Fitted mu'!Z33)</f>
        <v>-4467.718246500903</v>
      </c>
      <c r="AA33">
        <f>-'Fitted mu'!AA33*Exp!AA33+Deaths!AA33*LN('Fitted mu'!AA33)</f>
        <v>-4417.224946993526</v>
      </c>
      <c r="AB33">
        <f>-'Fitted mu'!AB33*Exp!AB33+Deaths!AB33*LN('Fitted mu'!AB33)</f>
        <v>-4420.36233985382</v>
      </c>
      <c r="AC33">
        <f>-'Fitted mu'!AC33*Exp!AC33+Deaths!AC33*LN('Fitted mu'!AC33)</f>
        <v>-4497.74329637191</v>
      </c>
      <c r="AD33">
        <f>-'Fitted mu'!AD33*Exp!AD33+Deaths!AD33*LN('Fitted mu'!AD33)</f>
        <v>-4902.6037788160165</v>
      </c>
      <c r="AE33">
        <f>-'Fitted mu'!AE33*Exp!AE33+Deaths!AE33*LN('Fitted mu'!AE33)</f>
        <v>-5082.031027414692</v>
      </c>
      <c r="AF33">
        <f>-'Fitted mu'!AF33*Exp!AF33+Deaths!AF33*LN('Fitted mu'!AF33)</f>
        <v>-5543.636722068444</v>
      </c>
      <c r="AG33">
        <f>-'Fitted mu'!AG33*Exp!AG33+Deaths!AG33*LN('Fitted mu'!AG33)</f>
        <v>-5968.598731426426</v>
      </c>
      <c r="AH33">
        <f>-'Fitted mu'!AH33*Exp!AH33+Deaths!AH33*LN('Fitted mu'!AH33)</f>
        <v>-6441.72637713515</v>
      </c>
      <c r="AI33">
        <f>-'Fitted mu'!AI33*Exp!AI33+Deaths!AI33*LN('Fitted mu'!AI33)</f>
        <v>-6584.608682613845</v>
      </c>
      <c r="AJ33">
        <f>-'Fitted mu'!AJ33*Exp!AJ33+Deaths!AJ33*LN('Fitted mu'!AJ33)</f>
        <v>-7289.838950946357</v>
      </c>
      <c r="AK33">
        <f>-'Fitted mu'!AK33*Exp!AK33+Deaths!AK33*LN('Fitted mu'!AK33)</f>
        <v>-7393.0992941017275</v>
      </c>
      <c r="AL33">
        <f>-'Fitted mu'!AL33*Exp!AL33+Deaths!AL33*LN('Fitted mu'!AL33)</f>
        <v>-7868.315947570748</v>
      </c>
      <c r="AM33">
        <f>-'Fitted mu'!AM33*Exp!AM33+Deaths!AM33*LN('Fitted mu'!AM33)</f>
        <v>-8288.821432174656</v>
      </c>
      <c r="AN33">
        <f>-'Fitted mu'!AN33*Exp!AN33+Deaths!AN33*LN('Fitted mu'!AN33)</f>
        <v>-8761.177373722883</v>
      </c>
      <c r="AO33">
        <f>-'Fitted mu'!AO33*Exp!AO33+Deaths!AO33*LN('Fitted mu'!AO33)</f>
        <v>-8946.993365038952</v>
      </c>
      <c r="AP33">
        <f>-'Fitted mu'!AP33*Exp!AP33+Deaths!AP33*LN('Fitted mu'!AP33)</f>
        <v>-9273.933471795268</v>
      </c>
      <c r="AQ33">
        <f>-'Fitted mu'!AQ33*Exp!AQ33+Deaths!AQ33*LN('Fitted mu'!AQ33)</f>
        <v>-9764.273926671298</v>
      </c>
      <c r="AR33">
        <f>-'Fitted mu'!AR33*Exp!AR33+Deaths!AR33*LN('Fitted mu'!AR33)</f>
        <v>-10307.121045530172</v>
      </c>
    </row>
    <row r="34" spans="1:44" ht="12.75">
      <c r="A34" s="1">
        <v>92</v>
      </c>
      <c r="B34">
        <f>-'Fitted mu'!B34*Exp!B34+Deaths!B34*LN('Fitted mu'!B34)</f>
        <v>-1877.2744735105834</v>
      </c>
      <c r="C34">
        <f>-'Fitted mu'!C34*Exp!C34+Deaths!C34*LN('Fitted mu'!C34)</f>
        <v>-2057.4737975017197</v>
      </c>
      <c r="D34">
        <f>-'Fitted mu'!D34*Exp!D34+Deaths!D34*LN('Fitted mu'!D34)</f>
        <v>-2114.662636088324</v>
      </c>
      <c r="E34">
        <f>-'Fitted mu'!E34*Exp!E34+Deaths!E34*LN('Fitted mu'!E34)</f>
        <v>-2072.4565365682483</v>
      </c>
      <c r="F34">
        <f>-'Fitted mu'!F34*Exp!F34+Deaths!F34*LN('Fitted mu'!F34)</f>
        <v>-2317.6607470746912</v>
      </c>
      <c r="G34">
        <f>-'Fitted mu'!G34*Exp!G34+Deaths!G34*LN('Fitted mu'!G34)</f>
        <v>-2452.322845051791</v>
      </c>
      <c r="H34">
        <f>-'Fitted mu'!H34*Exp!H34+Deaths!H34*LN('Fitted mu'!H34)</f>
        <v>-2452.5270433339674</v>
      </c>
      <c r="I34">
        <f>-'Fitted mu'!I34*Exp!I34+Deaths!I34*LN('Fitted mu'!I34)</f>
        <v>-2607.1435251492803</v>
      </c>
      <c r="J34">
        <f>-'Fitted mu'!J34*Exp!J34+Deaths!J34*LN('Fitted mu'!J34)</f>
        <v>-2627.9079239570965</v>
      </c>
      <c r="K34">
        <f>-'Fitted mu'!K34*Exp!K34+Deaths!K34*LN('Fitted mu'!K34)</f>
        <v>-2575.2091660684673</v>
      </c>
      <c r="L34">
        <f>-'Fitted mu'!L34*Exp!L34+Deaths!L34*LN('Fitted mu'!L34)</f>
        <v>-2763.174273929326</v>
      </c>
      <c r="M34">
        <f>-'Fitted mu'!M34*Exp!M34+Deaths!M34*LN('Fitted mu'!M34)</f>
        <v>-2876.9447512273146</v>
      </c>
      <c r="N34">
        <f>-'Fitted mu'!N34*Exp!N34+Deaths!N34*LN('Fitted mu'!N34)</f>
        <v>-2847.7918441941447</v>
      </c>
      <c r="O34">
        <f>-'Fitted mu'!O34*Exp!O34+Deaths!O34*LN('Fitted mu'!O34)</f>
        <v>-2957.593034794584</v>
      </c>
      <c r="P34">
        <f>-'Fitted mu'!P34*Exp!P34+Deaths!P34*LN('Fitted mu'!P34)</f>
        <v>-2950.460904661688</v>
      </c>
      <c r="Q34">
        <f>-'Fitted mu'!Q34*Exp!Q34+Deaths!Q34*LN('Fitted mu'!Q34)</f>
        <v>-2991.3604316935644</v>
      </c>
      <c r="R34">
        <f>-'Fitted mu'!R34*Exp!R34+Deaths!R34*LN('Fitted mu'!R34)</f>
        <v>-2898.3967393560733</v>
      </c>
      <c r="S34">
        <f>-'Fitted mu'!S34*Exp!S34+Deaths!S34*LN('Fitted mu'!S34)</f>
        <v>-2970.1548907224196</v>
      </c>
      <c r="T34">
        <f>-'Fitted mu'!T34*Exp!T34+Deaths!T34*LN('Fitted mu'!T34)</f>
        <v>-3016.3492633320675</v>
      </c>
      <c r="U34">
        <f>-'Fitted mu'!U34*Exp!U34+Deaths!U34*LN('Fitted mu'!U34)</f>
        <v>-2985.260101143035</v>
      </c>
      <c r="V34">
        <f>-'Fitted mu'!V34*Exp!V34+Deaths!V34*LN('Fitted mu'!V34)</f>
        <v>-3190.9749503052717</v>
      </c>
      <c r="W34">
        <f>-'Fitted mu'!W34*Exp!W34+Deaths!W34*LN('Fitted mu'!W34)</f>
        <v>-3180.798062366871</v>
      </c>
      <c r="X34">
        <f>-'Fitted mu'!X34*Exp!X34+Deaths!X34*LN('Fitted mu'!X34)</f>
        <v>-3208.5706177880215</v>
      </c>
      <c r="Y34">
        <f>-'Fitted mu'!Y34*Exp!Y34+Deaths!Y34*LN('Fitted mu'!Y34)</f>
        <v>-3285.0185362282823</v>
      </c>
      <c r="Z34">
        <f>-'Fitted mu'!Z34*Exp!Z34+Deaths!Z34*LN('Fitted mu'!Z34)</f>
        <v>-3493.2720481826464</v>
      </c>
      <c r="AA34">
        <f>-'Fitted mu'!AA34*Exp!AA34+Deaths!AA34*LN('Fitted mu'!AA34)</f>
        <v>-3348.4503844835135</v>
      </c>
      <c r="AB34">
        <f>-'Fitted mu'!AB34*Exp!AB34+Deaths!AB34*LN('Fitted mu'!AB34)</f>
        <v>-3325.60836721503</v>
      </c>
      <c r="AC34">
        <f>-'Fitted mu'!AC34*Exp!AC34+Deaths!AC34*LN('Fitted mu'!AC34)</f>
        <v>-3542.759093657782</v>
      </c>
      <c r="AD34">
        <f>-'Fitted mu'!AD34*Exp!AD34+Deaths!AD34*LN('Fitted mu'!AD34)</f>
        <v>-3705.723319704052</v>
      </c>
      <c r="AE34">
        <f>-'Fitted mu'!AE34*Exp!AE34+Deaths!AE34*LN('Fitted mu'!AE34)</f>
        <v>-3782.6246644494277</v>
      </c>
      <c r="AF34">
        <f>-'Fitted mu'!AF34*Exp!AF34+Deaths!AF34*LN('Fitted mu'!AF34)</f>
        <v>-4006.433729231445</v>
      </c>
      <c r="AG34">
        <f>-'Fitted mu'!AG34*Exp!AG34+Deaths!AG34*LN('Fitted mu'!AG34)</f>
        <v>-4463.421617129977</v>
      </c>
      <c r="AH34">
        <f>-'Fitted mu'!AH34*Exp!AH34+Deaths!AH34*LN('Fitted mu'!AH34)</f>
        <v>-4988.728862691063</v>
      </c>
      <c r="AI34">
        <f>-'Fitted mu'!AI34*Exp!AI34+Deaths!AI34*LN('Fitted mu'!AI34)</f>
        <v>-5086.725606945754</v>
      </c>
      <c r="AJ34">
        <f>-'Fitted mu'!AJ34*Exp!AJ34+Deaths!AJ34*LN('Fitted mu'!AJ34)</f>
        <v>-5590.247673166892</v>
      </c>
      <c r="AK34">
        <f>-'Fitted mu'!AK34*Exp!AK34+Deaths!AK34*LN('Fitted mu'!AK34)</f>
        <v>-5803.459678973605</v>
      </c>
      <c r="AL34">
        <f>-'Fitted mu'!AL34*Exp!AL34+Deaths!AL34*LN('Fitted mu'!AL34)</f>
        <v>-6050.881274708864</v>
      </c>
      <c r="AM34">
        <f>-'Fitted mu'!AM34*Exp!AM34+Deaths!AM34*LN('Fitted mu'!AM34)</f>
        <v>-6338.129137125059</v>
      </c>
      <c r="AN34">
        <f>-'Fitted mu'!AN34*Exp!AN34+Deaths!AN34*LN('Fitted mu'!AN34)</f>
        <v>-6664.775807252001</v>
      </c>
      <c r="AO34">
        <f>-'Fitted mu'!AO34*Exp!AO34+Deaths!AO34*LN('Fitted mu'!AO34)</f>
        <v>-7051.994153367954</v>
      </c>
      <c r="AP34">
        <f>-'Fitted mu'!AP34*Exp!AP34+Deaths!AP34*LN('Fitted mu'!AP34)</f>
        <v>-7433.693963688562</v>
      </c>
      <c r="AQ34">
        <f>-'Fitted mu'!AQ34*Exp!AQ34+Deaths!AQ34*LN('Fitted mu'!AQ34)</f>
        <v>-7726.19093018171</v>
      </c>
      <c r="AR34">
        <f>-'Fitted mu'!AR34*Exp!AR34+Deaths!AR34*LN('Fitted mu'!AR34)</f>
        <v>-8247.028052322798</v>
      </c>
    </row>
    <row r="35" spans="1:44" ht="12.75">
      <c r="A35" s="1">
        <v>93</v>
      </c>
      <c r="B35">
        <f>-'Fitted mu'!B35*Exp!B35+Deaths!B35*LN('Fitted mu'!B35)</f>
        <v>-1283.180183583515</v>
      </c>
      <c r="C35">
        <f>-'Fitted mu'!C35*Exp!C35+Deaths!C35*LN('Fitted mu'!C35)</f>
        <v>-1329.106149636289</v>
      </c>
      <c r="D35">
        <f>-'Fitted mu'!D35*Exp!D35+Deaths!D35*LN('Fitted mu'!D35)</f>
        <v>-1398.7109251741754</v>
      </c>
      <c r="E35">
        <f>-'Fitted mu'!E35*Exp!E35+Deaths!E35*LN('Fitted mu'!E35)</f>
        <v>-1411.1020342014244</v>
      </c>
      <c r="F35">
        <f>-'Fitted mu'!F35*Exp!F35+Deaths!F35*LN('Fitted mu'!F35)</f>
        <v>-1527.665774644145</v>
      </c>
      <c r="G35">
        <f>-'Fitted mu'!G35*Exp!G35+Deaths!G35*LN('Fitted mu'!G35)</f>
        <v>-1726.6576980493355</v>
      </c>
      <c r="H35">
        <f>-'Fitted mu'!H35*Exp!H35+Deaths!H35*LN('Fitted mu'!H35)</f>
        <v>-1706.8196816975733</v>
      </c>
      <c r="I35">
        <f>-'Fitted mu'!I35*Exp!I35+Deaths!I35*LN('Fitted mu'!I35)</f>
        <v>-1836.3031554365723</v>
      </c>
      <c r="J35">
        <f>-'Fitted mu'!J35*Exp!J35+Deaths!J35*LN('Fitted mu'!J35)</f>
        <v>-1858.4888301471747</v>
      </c>
      <c r="K35">
        <f>-'Fitted mu'!K35*Exp!K35+Deaths!K35*LN('Fitted mu'!K35)</f>
        <v>-1897.545902775476</v>
      </c>
      <c r="L35">
        <f>-'Fitted mu'!L35*Exp!L35+Deaths!L35*LN('Fitted mu'!L35)</f>
        <v>-1917.0334977612351</v>
      </c>
      <c r="M35">
        <f>-'Fitted mu'!M35*Exp!M35+Deaths!M35*LN('Fitted mu'!M35)</f>
        <v>-2002.622881112704</v>
      </c>
      <c r="N35">
        <f>-'Fitted mu'!N35*Exp!N35+Deaths!N35*LN('Fitted mu'!N35)</f>
        <v>-2111.5829588465704</v>
      </c>
      <c r="O35">
        <f>-'Fitted mu'!O35*Exp!O35+Deaths!O35*LN('Fitted mu'!O35)</f>
        <v>-2119.6909925985133</v>
      </c>
      <c r="P35">
        <f>-'Fitted mu'!P35*Exp!P35+Deaths!P35*LN('Fitted mu'!P35)</f>
        <v>-2195.3957856745847</v>
      </c>
      <c r="Q35">
        <f>-'Fitted mu'!Q35*Exp!Q35+Deaths!Q35*LN('Fitted mu'!Q35)</f>
        <v>-2226.5357116779096</v>
      </c>
      <c r="R35">
        <f>-'Fitted mu'!R35*Exp!R35+Deaths!R35*LN('Fitted mu'!R35)</f>
        <v>-2155.102577926252</v>
      </c>
      <c r="S35">
        <f>-'Fitted mu'!S35*Exp!S35+Deaths!S35*LN('Fitted mu'!S35)</f>
        <v>-2152.0867887454333</v>
      </c>
      <c r="T35">
        <f>-'Fitted mu'!T35*Exp!T35+Deaths!T35*LN('Fitted mu'!T35)</f>
        <v>-2197.031407870716</v>
      </c>
      <c r="U35">
        <f>-'Fitted mu'!U35*Exp!U35+Deaths!U35*LN('Fitted mu'!U35)</f>
        <v>-2177.9640174217375</v>
      </c>
      <c r="V35">
        <f>-'Fitted mu'!V35*Exp!V35+Deaths!V35*LN('Fitted mu'!V35)</f>
        <v>-2295.1963435894227</v>
      </c>
      <c r="W35">
        <f>-'Fitted mu'!W35*Exp!W35+Deaths!W35*LN('Fitted mu'!W35)</f>
        <v>-2350.8873791201513</v>
      </c>
      <c r="X35">
        <f>-'Fitted mu'!X35*Exp!X35+Deaths!X35*LN('Fitted mu'!X35)</f>
        <v>-2384.849139861036</v>
      </c>
      <c r="Y35">
        <f>-'Fitted mu'!Y35*Exp!Y35+Deaths!Y35*LN('Fitted mu'!Y35)</f>
        <v>-2367.281718010645</v>
      </c>
      <c r="Z35">
        <f>-'Fitted mu'!Z35*Exp!Z35+Deaths!Z35*LN('Fitted mu'!Z35)</f>
        <v>-2559.2004604761837</v>
      </c>
      <c r="AA35">
        <f>-'Fitted mu'!AA35*Exp!AA35+Deaths!AA35*LN('Fitted mu'!AA35)</f>
        <v>-2576.173205190167</v>
      </c>
      <c r="AB35">
        <f>-'Fitted mu'!AB35*Exp!AB35+Deaths!AB35*LN('Fitted mu'!AB35)</f>
        <v>-2504.2584986145157</v>
      </c>
      <c r="AC35">
        <f>-'Fitted mu'!AC35*Exp!AC35+Deaths!AC35*LN('Fitted mu'!AC35)</f>
        <v>-2651.0113844487505</v>
      </c>
      <c r="AD35">
        <f>-'Fitted mu'!AD35*Exp!AD35+Deaths!AD35*LN('Fitted mu'!AD35)</f>
        <v>-2774.267501056277</v>
      </c>
      <c r="AE35">
        <f>-'Fitted mu'!AE35*Exp!AE35+Deaths!AE35*LN('Fitted mu'!AE35)</f>
        <v>-2757.8581784096095</v>
      </c>
      <c r="AF35">
        <f>-'Fitted mu'!AF35*Exp!AF35+Deaths!AF35*LN('Fitted mu'!AF35)</f>
        <v>-2984.6784794579435</v>
      </c>
      <c r="AG35">
        <f>-'Fitted mu'!AG35*Exp!AG35+Deaths!AG35*LN('Fitted mu'!AG35)</f>
        <v>-3093.9383479082653</v>
      </c>
      <c r="AH35">
        <f>-'Fitted mu'!AH35*Exp!AH35+Deaths!AH35*LN('Fitted mu'!AH35)</f>
        <v>-3643.6274123049257</v>
      </c>
      <c r="AI35">
        <f>-'Fitted mu'!AI35*Exp!AI35+Deaths!AI35*LN('Fitted mu'!AI35)</f>
        <v>-3675.0486412303317</v>
      </c>
      <c r="AJ35">
        <f>-'Fitted mu'!AJ35*Exp!AJ35+Deaths!AJ35*LN('Fitted mu'!AJ35)</f>
        <v>-4041.33855237229</v>
      </c>
      <c r="AK35">
        <f>-'Fitted mu'!AK35*Exp!AK35+Deaths!AK35*LN('Fitted mu'!AK35)</f>
        <v>-4245.63983906636</v>
      </c>
      <c r="AL35">
        <f>-'Fitted mu'!AL35*Exp!AL35+Deaths!AL35*LN('Fitted mu'!AL35)</f>
        <v>-4445.7156891488075</v>
      </c>
      <c r="AM35">
        <f>-'Fitted mu'!AM35*Exp!AM35+Deaths!AM35*LN('Fitted mu'!AM35)</f>
        <v>-4648.619653658143</v>
      </c>
      <c r="AN35">
        <f>-'Fitted mu'!AN35*Exp!AN35+Deaths!AN35*LN('Fitted mu'!AN35)</f>
        <v>-4961.596303590473</v>
      </c>
      <c r="AO35">
        <f>-'Fitted mu'!AO35*Exp!AO35+Deaths!AO35*LN('Fitted mu'!AO35)</f>
        <v>-5201.519821052582</v>
      </c>
      <c r="AP35">
        <f>-'Fitted mu'!AP35*Exp!AP35+Deaths!AP35*LN('Fitted mu'!AP35)</f>
        <v>-5503.8360958604635</v>
      </c>
      <c r="AQ35">
        <f>-'Fitted mu'!AQ35*Exp!AQ35+Deaths!AQ35*LN('Fitted mu'!AQ35)</f>
        <v>-5919.696664935336</v>
      </c>
      <c r="AR35">
        <f>-'Fitted mu'!AR35*Exp!AR35+Deaths!AR35*LN('Fitted mu'!AR35)</f>
        <v>-6356.538162143122</v>
      </c>
    </row>
    <row r="36" spans="1:44" ht="12.75">
      <c r="A36" s="1">
        <v>94</v>
      </c>
      <c r="B36">
        <f>-'Fitted mu'!B36*Exp!B36+Deaths!B36*LN('Fitted mu'!B36)</f>
        <v>-832.7832647935604</v>
      </c>
      <c r="C36">
        <f>-'Fitted mu'!C36*Exp!C36+Deaths!C36*LN('Fitted mu'!C36)</f>
        <v>-901.9063579679234</v>
      </c>
      <c r="D36">
        <f>-'Fitted mu'!D36*Exp!D36+Deaths!D36*LN('Fitted mu'!D36)</f>
        <v>-934.5239093540902</v>
      </c>
      <c r="E36">
        <f>-'Fitted mu'!E36*Exp!E36+Deaths!E36*LN('Fitted mu'!E36)</f>
        <v>-913.4544939192585</v>
      </c>
      <c r="F36">
        <f>-'Fitted mu'!F36*Exp!F36+Deaths!F36*LN('Fitted mu'!F36)</f>
        <v>-1004.1361206218237</v>
      </c>
      <c r="G36">
        <f>-'Fitted mu'!G36*Exp!G36+Deaths!G36*LN('Fitted mu'!G36)</f>
        <v>-1087.581944864476</v>
      </c>
      <c r="H36">
        <f>-'Fitted mu'!H36*Exp!H36+Deaths!H36*LN('Fitted mu'!H36)</f>
        <v>-1183.7508818853514</v>
      </c>
      <c r="I36">
        <f>-'Fitted mu'!I36*Exp!I36+Deaths!I36*LN('Fitted mu'!I36)</f>
        <v>-1296.9774312532</v>
      </c>
      <c r="J36">
        <f>-'Fitted mu'!J36*Exp!J36+Deaths!J36*LN('Fitted mu'!J36)</f>
        <v>-1275.0259844204625</v>
      </c>
      <c r="K36">
        <f>-'Fitted mu'!K36*Exp!K36+Deaths!K36*LN('Fitted mu'!K36)</f>
        <v>-1364.0291396003113</v>
      </c>
      <c r="L36">
        <f>-'Fitted mu'!L36*Exp!L36+Deaths!L36*LN('Fitted mu'!L36)</f>
        <v>-1382.2105425461996</v>
      </c>
      <c r="M36">
        <f>-'Fitted mu'!M36*Exp!M36+Deaths!M36*LN('Fitted mu'!M36)</f>
        <v>-1495.9202269925286</v>
      </c>
      <c r="N36">
        <f>-'Fitted mu'!N36*Exp!N36+Deaths!N36*LN('Fitted mu'!N36)</f>
        <v>-1465.3417015339428</v>
      </c>
      <c r="O36">
        <f>-'Fitted mu'!O36*Exp!O36+Deaths!O36*LN('Fitted mu'!O36)</f>
        <v>-1477.9726422247913</v>
      </c>
      <c r="P36">
        <f>-'Fitted mu'!P36*Exp!P36+Deaths!P36*LN('Fitted mu'!P36)</f>
        <v>-1540.7834444205023</v>
      </c>
      <c r="Q36">
        <f>-'Fitted mu'!Q36*Exp!Q36+Deaths!Q36*LN('Fitted mu'!Q36)</f>
        <v>-1527.1428680245288</v>
      </c>
      <c r="R36">
        <f>-'Fitted mu'!R36*Exp!R36+Deaths!R36*LN('Fitted mu'!R36)</f>
        <v>-1541.6697673763988</v>
      </c>
      <c r="S36">
        <f>-'Fitted mu'!S36*Exp!S36+Deaths!S36*LN('Fitted mu'!S36)</f>
        <v>-1524.6216632910061</v>
      </c>
      <c r="T36">
        <f>-'Fitted mu'!T36*Exp!T36+Deaths!T36*LN('Fitted mu'!T36)</f>
        <v>-1577.829654423357</v>
      </c>
      <c r="U36">
        <f>-'Fitted mu'!U36*Exp!U36+Deaths!U36*LN('Fitted mu'!U36)</f>
        <v>-1600.3574237150997</v>
      </c>
      <c r="V36">
        <f>-'Fitted mu'!V36*Exp!V36+Deaths!V36*LN('Fitted mu'!V36)</f>
        <v>-1616.0353133039237</v>
      </c>
      <c r="W36">
        <f>-'Fitted mu'!W36*Exp!W36+Deaths!W36*LN('Fitted mu'!W36)</f>
        <v>-1718.7106208940704</v>
      </c>
      <c r="X36">
        <f>-'Fitted mu'!X36*Exp!X36+Deaths!X36*LN('Fitted mu'!X36)</f>
        <v>-1740.1843835486602</v>
      </c>
      <c r="Y36">
        <f>-'Fitted mu'!Y36*Exp!Y36+Deaths!Y36*LN('Fitted mu'!Y36)</f>
        <v>-1751.5976130466693</v>
      </c>
      <c r="Z36">
        <f>-'Fitted mu'!Z36*Exp!Z36+Deaths!Z36*LN('Fitted mu'!Z36)</f>
        <v>-1861.3657445441636</v>
      </c>
      <c r="AA36">
        <f>-'Fitted mu'!AA36*Exp!AA36+Deaths!AA36*LN('Fitted mu'!AA36)</f>
        <v>-1830.534157107084</v>
      </c>
      <c r="AB36">
        <f>-'Fitted mu'!AB36*Exp!AB36+Deaths!AB36*LN('Fitted mu'!AB36)</f>
        <v>-1873.5373505929228</v>
      </c>
      <c r="AC36">
        <f>-'Fitted mu'!AC36*Exp!AC36+Deaths!AC36*LN('Fitted mu'!AC36)</f>
        <v>-1904.5605082172392</v>
      </c>
      <c r="AD36">
        <f>-'Fitted mu'!AD36*Exp!AD36+Deaths!AD36*LN('Fitted mu'!AD36)</f>
        <v>-1982.7701678433764</v>
      </c>
      <c r="AE36">
        <f>-'Fitted mu'!AE36*Exp!AE36+Deaths!AE36*LN('Fitted mu'!AE36)</f>
        <v>-2043.3711368036284</v>
      </c>
      <c r="AF36">
        <f>-'Fitted mu'!AF36*Exp!AF36+Deaths!AF36*LN('Fitted mu'!AF36)</f>
        <v>-2139.5587327559024</v>
      </c>
      <c r="AG36">
        <f>-'Fitted mu'!AG36*Exp!AG36+Deaths!AG36*LN('Fitted mu'!AG36)</f>
        <v>-2190.4306023288077</v>
      </c>
      <c r="AH36">
        <f>-'Fitted mu'!AH36*Exp!AH36+Deaths!AH36*LN('Fitted mu'!AH36)</f>
        <v>-2363.629673487728</v>
      </c>
      <c r="AI36">
        <f>-'Fitted mu'!AI36*Exp!AI36+Deaths!AI36*LN('Fitted mu'!AI36)</f>
        <v>-2556.8139816312296</v>
      </c>
      <c r="AJ36">
        <f>-'Fitted mu'!AJ36*Exp!AJ36+Deaths!AJ36*LN('Fitted mu'!AJ36)</f>
        <v>-2879.1010463952284</v>
      </c>
      <c r="AK36">
        <f>-'Fitted mu'!AK36*Exp!AK36+Deaths!AK36*LN('Fitted mu'!AK36)</f>
        <v>-2987.8945869334916</v>
      </c>
      <c r="AL36">
        <f>-'Fitted mu'!AL36*Exp!AL36+Deaths!AL36*LN('Fitted mu'!AL36)</f>
        <v>-3161.179018500404</v>
      </c>
      <c r="AM36">
        <f>-'Fitted mu'!AM36*Exp!AM36+Deaths!AM36*LN('Fitted mu'!AM36)</f>
        <v>-3344.0563958896428</v>
      </c>
      <c r="AN36">
        <f>-'Fitted mu'!AN36*Exp!AN36+Deaths!AN36*LN('Fitted mu'!AN36)</f>
        <v>-3572.8128410159347</v>
      </c>
      <c r="AO36">
        <f>-'Fitted mu'!AO36*Exp!AO36+Deaths!AO36*LN('Fitted mu'!AO36)</f>
        <v>-3724.433769715619</v>
      </c>
      <c r="AP36">
        <f>-'Fitted mu'!AP36*Exp!AP36+Deaths!AP36*LN('Fitted mu'!AP36)</f>
        <v>-4010.3783229503533</v>
      </c>
      <c r="AQ36">
        <f>-'Fitted mu'!AQ36*Exp!AQ36+Deaths!AQ36*LN('Fitted mu'!AQ36)</f>
        <v>-4317.012216707011</v>
      </c>
      <c r="AR36">
        <f>-'Fitted mu'!AR36*Exp!AR36+Deaths!AR36*LN('Fitted mu'!AR36)</f>
        <v>-4494.06911038874</v>
      </c>
    </row>
    <row r="37" spans="1:44" ht="12.75">
      <c r="A37" s="1">
        <v>95</v>
      </c>
      <c r="B37">
        <f>-'Fitted mu'!B37*Exp!B37+Deaths!B37*LN('Fitted mu'!B37)</f>
        <v>-520.4825269977707</v>
      </c>
      <c r="C37">
        <f>-'Fitted mu'!C37*Exp!C37+Deaths!C37*LN('Fitted mu'!C37)</f>
        <v>-562.7693839919534</v>
      </c>
      <c r="D37">
        <f>-'Fitted mu'!D37*Exp!D37+Deaths!D37*LN('Fitted mu'!D37)</f>
        <v>-599.2024076082981</v>
      </c>
      <c r="E37">
        <f>-'Fitted mu'!E37*Exp!E37+Deaths!E37*LN('Fitted mu'!E37)</f>
        <v>-596.030933911993</v>
      </c>
      <c r="F37">
        <f>-'Fitted mu'!F37*Exp!F37+Deaths!F37*LN('Fitted mu'!F37)</f>
        <v>-660.2286353715208</v>
      </c>
      <c r="G37">
        <f>-'Fitted mu'!G37*Exp!G37+Deaths!G37*LN('Fitted mu'!G37)</f>
        <v>-726.7146740334881</v>
      </c>
      <c r="H37">
        <f>-'Fitted mu'!H37*Exp!H37+Deaths!H37*LN('Fitted mu'!H37)</f>
        <v>-743.5416927694799</v>
      </c>
      <c r="I37">
        <f>-'Fitted mu'!I37*Exp!I37+Deaths!I37*LN('Fitted mu'!I37)</f>
        <v>-862.8746261703977</v>
      </c>
      <c r="J37">
        <f>-'Fitted mu'!J37*Exp!J37+Deaths!J37*LN('Fitted mu'!J37)</f>
        <v>-821.3472528589314</v>
      </c>
      <c r="K37">
        <f>-'Fitted mu'!K37*Exp!K37+Deaths!K37*LN('Fitted mu'!K37)</f>
        <v>-912.8552115407051</v>
      </c>
      <c r="L37">
        <f>-'Fitted mu'!L37*Exp!L37+Deaths!L37*LN('Fitted mu'!L37)</f>
        <v>-946.6236153780623</v>
      </c>
      <c r="M37">
        <f>-'Fitted mu'!M37*Exp!M37+Deaths!M37*LN('Fitted mu'!M37)</f>
        <v>-960.7509590490151</v>
      </c>
      <c r="N37">
        <f>-'Fitted mu'!N37*Exp!N37+Deaths!N37*LN('Fitted mu'!N37)</f>
        <v>-1017.2900688149152</v>
      </c>
      <c r="O37">
        <f>-'Fitted mu'!O37*Exp!O37+Deaths!O37*LN('Fitted mu'!O37)</f>
        <v>-1013.323232968585</v>
      </c>
      <c r="P37">
        <f>-'Fitted mu'!P37*Exp!P37+Deaths!P37*LN('Fitted mu'!P37)</f>
        <v>-1050.525086321001</v>
      </c>
      <c r="Q37">
        <f>-'Fitted mu'!Q37*Exp!Q37+Deaths!Q37*LN('Fitted mu'!Q37)</f>
        <v>-1099.8473633664787</v>
      </c>
      <c r="R37">
        <f>-'Fitted mu'!R37*Exp!R37+Deaths!R37*LN('Fitted mu'!R37)</f>
        <v>-1066.612137966255</v>
      </c>
      <c r="S37">
        <f>-'Fitted mu'!S37*Exp!S37+Deaths!S37*LN('Fitted mu'!S37)</f>
        <v>-1077.5530943332187</v>
      </c>
      <c r="T37">
        <f>-'Fitted mu'!T37*Exp!T37+Deaths!T37*LN('Fitted mu'!T37)</f>
        <v>-1135.4597528219356</v>
      </c>
      <c r="U37">
        <f>-'Fitted mu'!U37*Exp!U37+Deaths!U37*LN('Fitted mu'!U37)</f>
        <v>-1084.3223680747003</v>
      </c>
      <c r="V37">
        <f>-'Fitted mu'!V37*Exp!V37+Deaths!V37*LN('Fitted mu'!V37)</f>
        <v>-1110.9793556261407</v>
      </c>
      <c r="W37">
        <f>-'Fitted mu'!W37*Exp!W37+Deaths!W37*LN('Fitted mu'!W37)</f>
        <v>-1131.7918498670647</v>
      </c>
      <c r="X37">
        <f>-'Fitted mu'!X37*Exp!X37+Deaths!X37*LN('Fitted mu'!X37)</f>
        <v>-1179.858930921158</v>
      </c>
      <c r="Y37">
        <f>-'Fitted mu'!Y37*Exp!Y37+Deaths!Y37*LN('Fitted mu'!Y37)</f>
        <v>-1217.2413629450452</v>
      </c>
      <c r="Z37">
        <f>-'Fitted mu'!Z37*Exp!Z37+Deaths!Z37*LN('Fitted mu'!Z37)</f>
        <v>-1261.0708943712966</v>
      </c>
      <c r="AA37">
        <f>-'Fitted mu'!AA37*Exp!AA37+Deaths!AA37*LN('Fitted mu'!AA37)</f>
        <v>-1287.8865953768009</v>
      </c>
      <c r="AB37">
        <f>-'Fitted mu'!AB37*Exp!AB37+Deaths!AB37*LN('Fitted mu'!AB37)</f>
        <v>-1317.212059335457</v>
      </c>
      <c r="AC37">
        <f>-'Fitted mu'!AC37*Exp!AC37+Deaths!AC37*LN('Fitted mu'!AC37)</f>
        <v>-1377.1329632230586</v>
      </c>
      <c r="AD37">
        <f>-'Fitted mu'!AD37*Exp!AD37+Deaths!AD37*LN('Fitted mu'!AD37)</f>
        <v>-1382.6669267411703</v>
      </c>
      <c r="AE37">
        <f>-'Fitted mu'!AE37*Exp!AE37+Deaths!AE37*LN('Fitted mu'!AE37)</f>
        <v>-1459.5105947837008</v>
      </c>
      <c r="AF37">
        <f>-'Fitted mu'!AF37*Exp!AF37+Deaths!AF37*LN('Fitted mu'!AF37)</f>
        <v>-1484.2412168862875</v>
      </c>
      <c r="AG37">
        <f>-'Fitted mu'!AG37*Exp!AG37+Deaths!AG37*LN('Fitted mu'!AG37)</f>
        <v>-1510.9043881033906</v>
      </c>
      <c r="AH37">
        <f>-'Fitted mu'!AH37*Exp!AH37+Deaths!AH37*LN('Fitted mu'!AH37)</f>
        <v>-1625.744835330268</v>
      </c>
      <c r="AI37">
        <f>-'Fitted mu'!AI37*Exp!AI37+Deaths!AI37*LN('Fitted mu'!AI37)</f>
        <v>-1677.7901800170503</v>
      </c>
      <c r="AJ37">
        <f>-'Fitted mu'!AJ37*Exp!AJ37+Deaths!AJ37*LN('Fitted mu'!AJ37)</f>
        <v>-1989.4231028797162</v>
      </c>
      <c r="AK37">
        <f>-'Fitted mu'!AK37*Exp!AK37+Deaths!AK37*LN('Fitted mu'!AK37)</f>
        <v>-2069.1005628719613</v>
      </c>
      <c r="AL37">
        <f>-'Fitted mu'!AL37*Exp!AL37+Deaths!AL37*LN('Fitted mu'!AL37)</f>
        <v>-2187.4025530011177</v>
      </c>
      <c r="AM37">
        <f>-'Fitted mu'!AM37*Exp!AM37+Deaths!AM37*LN('Fitted mu'!AM37)</f>
        <v>-2320.131871479094</v>
      </c>
      <c r="AN37">
        <f>-'Fitted mu'!AN37*Exp!AN37+Deaths!AN37*LN('Fitted mu'!AN37)</f>
        <v>-2530.0570411856465</v>
      </c>
      <c r="AO37">
        <f>-'Fitted mu'!AO37*Exp!AO37+Deaths!AO37*LN('Fitted mu'!AO37)</f>
        <v>-2609.0930899066093</v>
      </c>
      <c r="AP37">
        <f>-'Fitted mu'!AP37*Exp!AP37+Deaths!AP37*LN('Fitted mu'!AP37)</f>
        <v>-2753.5612620171714</v>
      </c>
      <c r="AQ37">
        <f>-'Fitted mu'!AQ37*Exp!AQ37+Deaths!AQ37*LN('Fitted mu'!AQ37)</f>
        <v>-3062.5032596041356</v>
      </c>
      <c r="AR37">
        <f>-'Fitted mu'!AR37*Exp!AR37+Deaths!AR37*LN('Fitted mu'!AR37)</f>
        <v>-3349.5739311269454</v>
      </c>
    </row>
    <row r="38" spans="1:44" ht="12.75">
      <c r="A38" s="1">
        <v>96</v>
      </c>
      <c r="B38">
        <f>-'Fitted mu'!B38*Exp!B38+Deaths!B38*LN('Fitted mu'!B38)</f>
        <v>-341.93292585713084</v>
      </c>
      <c r="C38">
        <f>-'Fitted mu'!C38*Exp!C38+Deaths!C38*LN('Fitted mu'!C38)</f>
        <v>-346.65716831988254</v>
      </c>
      <c r="D38">
        <f>-'Fitted mu'!D38*Exp!D38+Deaths!D38*LN('Fitted mu'!D38)</f>
        <v>-366.6071320045602</v>
      </c>
      <c r="E38">
        <f>-'Fitted mu'!E38*Exp!E38+Deaths!E38*LN('Fitted mu'!E38)</f>
        <v>-385.0672877586354</v>
      </c>
      <c r="F38">
        <f>-'Fitted mu'!F38*Exp!F38+Deaths!F38*LN('Fitted mu'!F38)</f>
        <v>-424.25529798628315</v>
      </c>
      <c r="G38">
        <f>-'Fitted mu'!G38*Exp!G38+Deaths!G38*LN('Fitted mu'!G38)</f>
        <v>-458.32523369915896</v>
      </c>
      <c r="H38">
        <f>-'Fitted mu'!H38*Exp!H38+Deaths!H38*LN('Fitted mu'!H38)</f>
        <v>-481.20922731230684</v>
      </c>
      <c r="I38">
        <f>-'Fitted mu'!I38*Exp!I38+Deaths!I38*LN('Fitted mu'!I38)</f>
        <v>-531.1464236842307</v>
      </c>
      <c r="J38">
        <f>-'Fitted mu'!J38*Exp!J38+Deaths!J38*LN('Fitted mu'!J38)</f>
        <v>-535.8446449791255</v>
      </c>
      <c r="K38">
        <f>-'Fitted mu'!K38*Exp!K38+Deaths!K38*LN('Fitted mu'!K38)</f>
        <v>-584.451748692057</v>
      </c>
      <c r="L38">
        <f>-'Fitted mu'!L38*Exp!L38+Deaths!L38*LN('Fitted mu'!L38)</f>
        <v>-612.2077475014713</v>
      </c>
      <c r="M38">
        <f>-'Fitted mu'!M38*Exp!M38+Deaths!M38*LN('Fitted mu'!M38)</f>
        <v>-649.5818957971862</v>
      </c>
      <c r="N38">
        <f>-'Fitted mu'!N38*Exp!N38+Deaths!N38*LN('Fitted mu'!N38)</f>
        <v>-677.3847460716993</v>
      </c>
      <c r="O38">
        <f>-'Fitted mu'!O38*Exp!O38+Deaths!O38*LN('Fitted mu'!O38)</f>
        <v>-686.5951378281421</v>
      </c>
      <c r="P38">
        <f>-'Fitted mu'!P38*Exp!P38+Deaths!P38*LN('Fitted mu'!P38)</f>
        <v>-679.0472478460892</v>
      </c>
      <c r="Q38">
        <f>-'Fitted mu'!Q38*Exp!Q38+Deaths!Q38*LN('Fitted mu'!Q38)</f>
        <v>-700.8852000637722</v>
      </c>
      <c r="R38">
        <f>-'Fitted mu'!R38*Exp!R38+Deaths!R38*LN('Fitted mu'!R38)</f>
        <v>-738.0764315638012</v>
      </c>
      <c r="S38">
        <f>-'Fitted mu'!S38*Exp!S38+Deaths!S38*LN('Fitted mu'!S38)</f>
        <v>-733.0763628041839</v>
      </c>
      <c r="T38">
        <f>-'Fitted mu'!T38*Exp!T38+Deaths!T38*LN('Fitted mu'!T38)</f>
        <v>-720.8891601808789</v>
      </c>
      <c r="U38">
        <f>-'Fitted mu'!U38*Exp!U38+Deaths!U38*LN('Fitted mu'!U38)</f>
        <v>-744.9370413919463</v>
      </c>
      <c r="V38">
        <f>-'Fitted mu'!V38*Exp!V38+Deaths!V38*LN('Fitted mu'!V38)</f>
        <v>-776.5787040195693</v>
      </c>
      <c r="W38">
        <f>-'Fitted mu'!W38*Exp!W38+Deaths!W38*LN('Fitted mu'!W38)</f>
        <v>-756.673012378201</v>
      </c>
      <c r="X38">
        <f>-'Fitted mu'!X38*Exp!X38+Deaths!X38*LN('Fitted mu'!X38)</f>
        <v>-789.5093860182335</v>
      </c>
      <c r="Y38">
        <f>-'Fitted mu'!Y38*Exp!Y38+Deaths!Y38*LN('Fitted mu'!Y38)</f>
        <v>-785.4570579643247</v>
      </c>
      <c r="Z38">
        <f>-'Fitted mu'!Z38*Exp!Z38+Deaths!Z38*LN('Fitted mu'!Z38)</f>
        <v>-885.4872425429055</v>
      </c>
      <c r="AA38">
        <f>-'Fitted mu'!AA38*Exp!AA38+Deaths!AA38*LN('Fitted mu'!AA38)</f>
        <v>-888.0389234602555</v>
      </c>
      <c r="AB38">
        <f>-'Fitted mu'!AB38*Exp!AB38+Deaths!AB38*LN('Fitted mu'!AB38)</f>
        <v>-886.5623075800538</v>
      </c>
      <c r="AC38">
        <f>-'Fitted mu'!AC38*Exp!AC38+Deaths!AC38*LN('Fitted mu'!AC38)</f>
        <v>-928.4423804044909</v>
      </c>
      <c r="AD38">
        <f>-'Fitted mu'!AD38*Exp!AD38+Deaths!AD38*LN('Fitted mu'!AD38)</f>
        <v>-1022.2187711738148</v>
      </c>
      <c r="AE38">
        <f>-'Fitted mu'!AE38*Exp!AE38+Deaths!AE38*LN('Fitted mu'!AE38)</f>
        <v>-1003.4279859505414</v>
      </c>
      <c r="AF38">
        <f>-'Fitted mu'!AF38*Exp!AF38+Deaths!AF38*LN('Fitted mu'!AF38)</f>
        <v>-1036.0375594047496</v>
      </c>
      <c r="AG38">
        <f>-'Fitted mu'!AG38*Exp!AG38+Deaths!AG38*LN('Fitted mu'!AG38)</f>
        <v>-1019.08954851925</v>
      </c>
      <c r="AH38">
        <f>-'Fitted mu'!AH38*Exp!AH38+Deaths!AH38*LN('Fitted mu'!AH38)</f>
        <v>-1085.5827093521882</v>
      </c>
      <c r="AI38">
        <f>-'Fitted mu'!AI38*Exp!AI38+Deaths!AI38*LN('Fitted mu'!AI38)</f>
        <v>-1136.0410168026162</v>
      </c>
      <c r="AJ38">
        <f>-'Fitted mu'!AJ38*Exp!AJ38+Deaths!AJ38*LN('Fitted mu'!AJ38)</f>
        <v>-1230.4209226372554</v>
      </c>
      <c r="AK38">
        <f>-'Fitted mu'!AK38*Exp!AK38+Deaths!AK38*LN('Fitted mu'!AK38)</f>
        <v>-1373.3351536840514</v>
      </c>
      <c r="AL38">
        <f>-'Fitted mu'!AL38*Exp!AL38+Deaths!AL38*LN('Fitted mu'!AL38)</f>
        <v>-1465.3779960978159</v>
      </c>
      <c r="AM38">
        <f>-'Fitted mu'!AM38*Exp!AM38+Deaths!AM38*LN('Fitted mu'!AM38)</f>
        <v>-1536.7919095811599</v>
      </c>
      <c r="AN38">
        <f>-'Fitted mu'!AN38*Exp!AN38+Deaths!AN38*LN('Fitted mu'!AN38)</f>
        <v>-1673.7124944029115</v>
      </c>
      <c r="AO38">
        <f>-'Fitted mu'!AO38*Exp!AO38+Deaths!AO38*LN('Fitted mu'!AO38)</f>
        <v>-1785.5023695115392</v>
      </c>
      <c r="AP38">
        <f>-'Fitted mu'!AP38*Exp!AP38+Deaths!AP38*LN('Fitted mu'!AP38)</f>
        <v>-1842.5616792412238</v>
      </c>
      <c r="AQ38">
        <f>-'Fitted mu'!AQ38*Exp!AQ38+Deaths!AQ38*LN('Fitted mu'!AQ38)</f>
        <v>-2045.7750897571789</v>
      </c>
      <c r="AR38">
        <f>-'Fitted mu'!AR38*Exp!AR38+Deaths!AR38*LN('Fitted mu'!AR38)</f>
        <v>-2183.47913712819</v>
      </c>
    </row>
    <row r="39" spans="1:44" ht="12.75">
      <c r="A39" s="1">
        <v>97</v>
      </c>
      <c r="B39">
        <f>-'Fitted mu'!B39*Exp!B39+Deaths!B39*LN('Fitted mu'!B39)</f>
        <v>-187.77383321693588</v>
      </c>
      <c r="C39">
        <f>-'Fitted mu'!C39*Exp!C39+Deaths!C39*LN('Fitted mu'!C39)</f>
        <v>-201.5395308063347</v>
      </c>
      <c r="D39">
        <f>-'Fitted mu'!D39*Exp!D39+Deaths!D39*LN('Fitted mu'!D39)</f>
        <v>-197.54016414851264</v>
      </c>
      <c r="E39">
        <f>-'Fitted mu'!E39*Exp!E39+Deaths!E39*LN('Fitted mu'!E39)</f>
        <v>-224.1526426955463</v>
      </c>
      <c r="F39">
        <f>-'Fitted mu'!F39*Exp!F39+Deaths!F39*LN('Fitted mu'!F39)</f>
        <v>-258.817751345254</v>
      </c>
      <c r="G39">
        <f>-'Fitted mu'!G39*Exp!G39+Deaths!G39*LN('Fitted mu'!G39)</f>
        <v>-265.9050849258997</v>
      </c>
      <c r="H39">
        <f>-'Fitted mu'!H39*Exp!H39+Deaths!H39*LN('Fitted mu'!H39)</f>
        <v>-290.2816404016456</v>
      </c>
      <c r="I39">
        <f>-'Fitted mu'!I39*Exp!I39+Deaths!I39*LN('Fitted mu'!I39)</f>
        <v>-319.06226892966464</v>
      </c>
      <c r="J39">
        <f>-'Fitted mu'!J39*Exp!J39+Deaths!J39*LN('Fitted mu'!J39)</f>
        <v>-322.66149175131227</v>
      </c>
      <c r="K39">
        <f>-'Fitted mu'!K39*Exp!K39+Deaths!K39*LN('Fitted mu'!K39)</f>
        <v>-344.4673382643057</v>
      </c>
      <c r="L39">
        <f>-'Fitted mu'!L39*Exp!L39+Deaths!L39*LN('Fitted mu'!L39)</f>
        <v>-370.9872092157309</v>
      </c>
      <c r="M39">
        <f>-'Fitted mu'!M39*Exp!M39+Deaths!M39*LN('Fitted mu'!M39)</f>
        <v>-426.31597261065383</v>
      </c>
      <c r="N39">
        <f>-'Fitted mu'!N39*Exp!N39+Deaths!N39*LN('Fitted mu'!N39)</f>
        <v>-429.6611100373493</v>
      </c>
      <c r="O39">
        <f>-'Fitted mu'!O39*Exp!O39+Deaths!O39*LN('Fitted mu'!O39)</f>
        <v>-411.47447475922803</v>
      </c>
      <c r="P39">
        <f>-'Fitted mu'!P39*Exp!P39+Deaths!P39*LN('Fitted mu'!P39)</f>
        <v>-443.0384561155598</v>
      </c>
      <c r="Q39">
        <f>-'Fitted mu'!Q39*Exp!Q39+Deaths!Q39*LN('Fitted mu'!Q39)</f>
        <v>-455.4237641460974</v>
      </c>
      <c r="R39">
        <f>-'Fitted mu'!R39*Exp!R39+Deaths!R39*LN('Fitted mu'!R39)</f>
        <v>-447.99038161710104</v>
      </c>
      <c r="S39">
        <f>-'Fitted mu'!S39*Exp!S39+Deaths!S39*LN('Fitted mu'!S39)</f>
        <v>-479.485665984559</v>
      </c>
      <c r="T39">
        <f>-'Fitted mu'!T39*Exp!T39+Deaths!T39*LN('Fitted mu'!T39)</f>
        <v>-496.0266071834891</v>
      </c>
      <c r="U39">
        <f>-'Fitted mu'!U39*Exp!U39+Deaths!U39*LN('Fitted mu'!U39)</f>
        <v>-470.9398244264893</v>
      </c>
      <c r="V39">
        <f>-'Fitted mu'!V39*Exp!V39+Deaths!V39*LN('Fitted mu'!V39)</f>
        <v>-493.44351425644896</v>
      </c>
      <c r="W39">
        <f>-'Fitted mu'!W39*Exp!W39+Deaths!W39*LN('Fitted mu'!W39)</f>
        <v>-513.7334590661628</v>
      </c>
      <c r="X39">
        <f>-'Fitted mu'!X39*Exp!X39+Deaths!X39*LN('Fitted mu'!X39)</f>
        <v>-509.556432979017</v>
      </c>
      <c r="Y39">
        <f>-'Fitted mu'!Y39*Exp!Y39+Deaths!Y39*LN('Fitted mu'!Y39)</f>
        <v>-522.984376923056</v>
      </c>
      <c r="Z39">
        <f>-'Fitted mu'!Z39*Exp!Z39+Deaths!Z39*LN('Fitted mu'!Z39)</f>
        <v>-578.2785200769392</v>
      </c>
      <c r="AA39">
        <f>-'Fitted mu'!AA39*Exp!AA39+Deaths!AA39*LN('Fitted mu'!AA39)</f>
        <v>-577.1608464636872</v>
      </c>
      <c r="AB39">
        <f>-'Fitted mu'!AB39*Exp!AB39+Deaths!AB39*LN('Fitted mu'!AB39)</f>
        <v>-588.1753838075962</v>
      </c>
      <c r="AC39">
        <f>-'Fitted mu'!AC39*Exp!AC39+Deaths!AC39*LN('Fitted mu'!AC39)</f>
        <v>-617.1348312658448</v>
      </c>
      <c r="AD39">
        <f>-'Fitted mu'!AD39*Exp!AD39+Deaths!AD39*LN('Fitted mu'!AD39)</f>
        <v>-641.6775546090598</v>
      </c>
      <c r="AE39">
        <f>-'Fitted mu'!AE39*Exp!AE39+Deaths!AE39*LN('Fitted mu'!AE39)</f>
        <v>-687.8738613838399</v>
      </c>
      <c r="AF39">
        <f>-'Fitted mu'!AF39*Exp!AF39+Deaths!AF39*LN('Fitted mu'!AF39)</f>
        <v>-670.4145788367107</v>
      </c>
      <c r="AG39">
        <f>-'Fitted mu'!AG39*Exp!AG39+Deaths!AG39*LN('Fitted mu'!AG39)</f>
        <v>-687.7085336098169</v>
      </c>
      <c r="AH39">
        <f>-'Fitted mu'!AH39*Exp!AH39+Deaths!AH39*LN('Fitted mu'!AH39)</f>
        <v>-769.3195268853667</v>
      </c>
      <c r="AI39">
        <f>-'Fitted mu'!AI39*Exp!AI39+Deaths!AI39*LN('Fitted mu'!AI39)</f>
        <v>-756.1150482248668</v>
      </c>
      <c r="AJ39">
        <f>-'Fitted mu'!AJ39*Exp!AJ39+Deaths!AJ39*LN('Fitted mu'!AJ39)</f>
        <v>-781.884757104915</v>
      </c>
      <c r="AK39">
        <f>-'Fitted mu'!AK39*Exp!AK39+Deaths!AK39*LN('Fitted mu'!AK39)</f>
        <v>-842.6500958181474</v>
      </c>
      <c r="AL39">
        <f>-'Fitted mu'!AL39*Exp!AL39+Deaths!AL39*LN('Fitted mu'!AL39)</f>
        <v>-933.1307592609621</v>
      </c>
      <c r="AM39">
        <f>-'Fitted mu'!AM39*Exp!AM39+Deaths!AM39*LN('Fitted mu'!AM39)</f>
        <v>-995.9339518653867</v>
      </c>
      <c r="AN39">
        <f>-'Fitted mu'!AN39*Exp!AN39+Deaths!AN39*LN('Fitted mu'!AN39)</f>
        <v>-1099.3852055266177</v>
      </c>
      <c r="AO39">
        <f>-'Fitted mu'!AO39*Exp!AO39+Deaths!AO39*LN('Fitted mu'!AO39)</f>
        <v>-1179.9886646557793</v>
      </c>
      <c r="AP39">
        <f>-'Fitted mu'!AP39*Exp!AP39+Deaths!AP39*LN('Fitted mu'!AP39)</f>
        <v>-1278.3705692891954</v>
      </c>
      <c r="AQ39">
        <f>-'Fitted mu'!AQ39*Exp!AQ39+Deaths!AQ39*LN('Fitted mu'!AQ39)</f>
        <v>-1325.1648425719577</v>
      </c>
      <c r="AR39">
        <f>-'Fitted mu'!AR39*Exp!AR39+Deaths!AR39*LN('Fitted mu'!AR39)</f>
        <v>-1429.9653206009207</v>
      </c>
    </row>
    <row r="40" spans="1:44" ht="12.75">
      <c r="A40" s="1">
        <v>98</v>
      </c>
      <c r="B40">
        <f>-'Fitted mu'!B40*Exp!B40+Deaths!B40*LN('Fitted mu'!B40)</f>
        <v>-93.19221083796836</v>
      </c>
      <c r="C40">
        <f>-'Fitted mu'!C40*Exp!C40+Deaths!C40*LN('Fitted mu'!C40)</f>
        <v>-112.43517731886597</v>
      </c>
      <c r="D40">
        <f>-'Fitted mu'!D40*Exp!D40+Deaths!D40*LN('Fitted mu'!D40)</f>
        <v>-124.52211247700903</v>
      </c>
      <c r="E40">
        <f>-'Fitted mu'!E40*Exp!E40+Deaths!E40*LN('Fitted mu'!E40)</f>
        <v>-132.01897367770889</v>
      </c>
      <c r="F40">
        <f>-'Fitted mu'!F40*Exp!F40+Deaths!F40*LN('Fitted mu'!F40)</f>
        <v>-137.35445779094076</v>
      </c>
      <c r="G40">
        <f>-'Fitted mu'!G40*Exp!G40+Deaths!G40*LN('Fitted mu'!G40)</f>
        <v>-170.85764304097256</v>
      </c>
      <c r="H40">
        <f>-'Fitted mu'!H40*Exp!H40+Deaths!H40*LN('Fitted mu'!H40)</f>
        <v>-171.42299655685667</v>
      </c>
      <c r="I40">
        <f>-'Fitted mu'!I40*Exp!I40+Deaths!I40*LN('Fitted mu'!I40)</f>
        <v>-180.36898141012168</v>
      </c>
      <c r="J40">
        <f>-'Fitted mu'!J40*Exp!J40+Deaths!J40*LN('Fitted mu'!J40)</f>
        <v>-200.03141208100692</v>
      </c>
      <c r="K40">
        <f>-'Fitted mu'!K40*Exp!K40+Deaths!K40*LN('Fitted mu'!K40)</f>
        <v>-216.7271317234251</v>
      </c>
      <c r="L40">
        <f>-'Fitted mu'!L40*Exp!L40+Deaths!L40*LN('Fitted mu'!L40)</f>
        <v>-231.56197012176713</v>
      </c>
      <c r="M40">
        <f>-'Fitted mu'!M40*Exp!M40+Deaths!M40*LN('Fitted mu'!M40)</f>
        <v>-250.61399964613258</v>
      </c>
      <c r="N40">
        <f>-'Fitted mu'!N40*Exp!N40+Deaths!N40*LN('Fitted mu'!N40)</f>
        <v>-263.27509755928776</v>
      </c>
      <c r="O40">
        <f>-'Fitted mu'!O40*Exp!O40+Deaths!O40*LN('Fitted mu'!O40)</f>
        <v>-255.5371352198576</v>
      </c>
      <c r="P40">
        <f>-'Fitted mu'!P40*Exp!P40+Deaths!P40*LN('Fitted mu'!P40)</f>
        <v>-262.54052638457824</v>
      </c>
      <c r="Q40">
        <f>-'Fitted mu'!Q40*Exp!Q40+Deaths!Q40*LN('Fitted mu'!Q40)</f>
        <v>-272.8208471780474</v>
      </c>
      <c r="R40">
        <f>-'Fitted mu'!R40*Exp!R40+Deaths!R40*LN('Fitted mu'!R40)</f>
        <v>-281.11205087019965</v>
      </c>
      <c r="S40">
        <f>-'Fitted mu'!S40*Exp!S40+Deaths!S40*LN('Fitted mu'!S40)</f>
        <v>-278.8976334413628</v>
      </c>
      <c r="T40">
        <f>-'Fitted mu'!T40*Exp!T40+Deaths!T40*LN('Fitted mu'!T40)</f>
        <v>-304.5788117889825</v>
      </c>
      <c r="U40">
        <f>-'Fitted mu'!U40*Exp!U40+Deaths!U40*LN('Fitted mu'!U40)</f>
        <v>-323.4527245352292</v>
      </c>
      <c r="V40">
        <f>-'Fitted mu'!V40*Exp!V40+Deaths!V40*LN('Fitted mu'!V40)</f>
        <v>-327.76192625533724</v>
      </c>
      <c r="W40">
        <f>-'Fitted mu'!W40*Exp!W40+Deaths!W40*LN('Fitted mu'!W40)</f>
        <v>-327.4073586819536</v>
      </c>
      <c r="X40">
        <f>-'Fitted mu'!X40*Exp!X40+Deaths!X40*LN('Fitted mu'!X40)</f>
        <v>-342.1673845018548</v>
      </c>
      <c r="Y40">
        <f>-'Fitted mu'!Y40*Exp!Y40+Deaths!Y40*LN('Fitted mu'!Y40)</f>
        <v>-331.2298275489852</v>
      </c>
      <c r="Z40">
        <f>-'Fitted mu'!Z40*Exp!Z40+Deaths!Z40*LN('Fitted mu'!Z40)</f>
        <v>-349.23981692033976</v>
      </c>
      <c r="AA40">
        <f>-'Fitted mu'!AA40*Exp!AA40+Deaths!AA40*LN('Fitted mu'!AA40)</f>
        <v>-366.9806938712831</v>
      </c>
      <c r="AB40">
        <f>-'Fitted mu'!AB40*Exp!AB40+Deaths!AB40*LN('Fitted mu'!AB40)</f>
        <v>-392.83978516235584</v>
      </c>
      <c r="AC40">
        <f>-'Fitted mu'!AC40*Exp!AC40+Deaths!AC40*LN('Fitted mu'!AC40)</f>
        <v>-417.25616688812977</v>
      </c>
      <c r="AD40">
        <f>-'Fitted mu'!AD40*Exp!AD40+Deaths!AD40*LN('Fitted mu'!AD40)</f>
        <v>-411.9324744443138</v>
      </c>
      <c r="AE40">
        <f>-'Fitted mu'!AE40*Exp!AE40+Deaths!AE40*LN('Fitted mu'!AE40)</f>
        <v>-416.5640867459044</v>
      </c>
      <c r="AF40">
        <f>-'Fitted mu'!AF40*Exp!AF40+Deaths!AF40*LN('Fitted mu'!AF40)</f>
        <v>-453.44200437642735</v>
      </c>
      <c r="AG40">
        <f>-'Fitted mu'!AG40*Exp!AG40+Deaths!AG40*LN('Fitted mu'!AG40)</f>
        <v>-439.18937933829926</v>
      </c>
      <c r="AH40">
        <f>-'Fitted mu'!AH40*Exp!AH40+Deaths!AH40*LN('Fitted mu'!AH40)</f>
        <v>-479.3088211345714</v>
      </c>
      <c r="AI40">
        <f>-'Fitted mu'!AI40*Exp!AI40+Deaths!AI40*LN('Fitted mu'!AI40)</f>
        <v>-446.3285013172537</v>
      </c>
      <c r="AJ40">
        <f>-'Fitted mu'!AJ40*Exp!AJ40+Deaths!AJ40*LN('Fitted mu'!AJ40)</f>
        <v>-494.4416133452561</v>
      </c>
      <c r="AK40">
        <f>-'Fitted mu'!AK40*Exp!AK40+Deaths!AK40*LN('Fitted mu'!AK40)</f>
        <v>-507.8440636503021</v>
      </c>
      <c r="AL40">
        <f>-'Fitted mu'!AL40*Exp!AL40+Deaths!AL40*LN('Fitted mu'!AL40)</f>
        <v>-519.3734661246568</v>
      </c>
      <c r="AM40">
        <f>-'Fitted mu'!AM40*Exp!AM40+Deaths!AM40*LN('Fitted mu'!AM40)</f>
        <v>-620.9607461975442</v>
      </c>
      <c r="AN40">
        <f>-'Fitted mu'!AN40*Exp!AN40+Deaths!AN40*LN('Fitted mu'!AN40)</f>
        <v>-693.2612538820783</v>
      </c>
      <c r="AO40">
        <f>-'Fitted mu'!AO40*Exp!AO40+Deaths!AO40*LN('Fitted mu'!AO40)</f>
        <v>-724.0257713837574</v>
      </c>
      <c r="AP40">
        <f>-'Fitted mu'!AP40*Exp!AP40+Deaths!AP40*LN('Fitted mu'!AP40)</f>
        <v>-775.1483185726229</v>
      </c>
      <c r="AQ40">
        <f>-'Fitted mu'!AQ40*Exp!AQ40+Deaths!AQ40*LN('Fitted mu'!AQ40)</f>
        <v>-854.6695001006929</v>
      </c>
      <c r="AR40">
        <f>-'Fitted mu'!AR40*Exp!AR40+Deaths!AR40*LN('Fitted mu'!AR40)</f>
        <v>-885.392478553747</v>
      </c>
    </row>
    <row r="41" spans="1:44" ht="12.75">
      <c r="A41" s="1">
        <v>99</v>
      </c>
      <c r="B41">
        <f>-'Fitted mu'!B41*Exp!B41+Deaths!B41*LN('Fitted mu'!B41)</f>
        <v>-59.042744728969275</v>
      </c>
      <c r="C41">
        <f>-'Fitted mu'!C41*Exp!C41+Deaths!C41*LN('Fitted mu'!C41)</f>
        <v>-58.893763009555116</v>
      </c>
      <c r="D41">
        <f>-'Fitted mu'!D41*Exp!D41+Deaths!D41*LN('Fitted mu'!D41)</f>
        <v>-70.9659903304179</v>
      </c>
      <c r="E41">
        <f>-'Fitted mu'!E41*Exp!E41+Deaths!E41*LN('Fitted mu'!E41)</f>
        <v>-78.35731803993849</v>
      </c>
      <c r="F41">
        <f>-'Fitted mu'!F41*Exp!F41+Deaths!F41*LN('Fitted mu'!F41)</f>
        <v>-75.29295203487177</v>
      </c>
      <c r="G41">
        <f>-'Fitted mu'!G41*Exp!G41+Deaths!G41*LN('Fitted mu'!G41)</f>
        <v>-84.87161774409529</v>
      </c>
      <c r="H41">
        <f>-'Fitted mu'!H41*Exp!H41+Deaths!H41*LN('Fitted mu'!H41)</f>
        <v>-91.95334545707931</v>
      </c>
      <c r="I41">
        <f>-'Fitted mu'!I41*Exp!I41+Deaths!I41*LN('Fitted mu'!I41)</f>
        <v>-106.03265103966456</v>
      </c>
      <c r="J41">
        <f>-'Fitted mu'!J41*Exp!J41+Deaths!J41*LN('Fitted mu'!J41)</f>
        <v>-114.08409049869653</v>
      </c>
      <c r="K41">
        <f>-'Fitted mu'!K41*Exp!K41+Deaths!K41*LN('Fitted mu'!K41)</f>
        <v>-129.28345799482992</v>
      </c>
      <c r="L41">
        <f>-'Fitted mu'!L41*Exp!L41+Deaths!L41*LN('Fitted mu'!L41)</f>
        <v>-120.9041715387873</v>
      </c>
      <c r="M41">
        <f>-'Fitted mu'!M41*Exp!M41+Deaths!M41*LN('Fitted mu'!M41)</f>
        <v>-137.3979689966012</v>
      </c>
      <c r="N41">
        <f>-'Fitted mu'!N41*Exp!N41+Deaths!N41*LN('Fitted mu'!N41)</f>
        <v>-145.09275810869514</v>
      </c>
      <c r="O41">
        <f>-'Fitted mu'!O41*Exp!O41+Deaths!O41*LN('Fitted mu'!O41)</f>
        <v>-169.62210111180397</v>
      </c>
      <c r="P41">
        <f>-'Fitted mu'!P41*Exp!P41+Deaths!P41*LN('Fitted mu'!P41)</f>
        <v>-159.6815206177572</v>
      </c>
      <c r="Q41">
        <f>-'Fitted mu'!Q41*Exp!Q41+Deaths!Q41*LN('Fitted mu'!Q41)</f>
        <v>-154.98829290231674</v>
      </c>
      <c r="R41">
        <f>-'Fitted mu'!R41*Exp!R41+Deaths!R41*LN('Fitted mu'!R41)</f>
        <v>-147.49343511677603</v>
      </c>
      <c r="S41">
        <f>-'Fitted mu'!S41*Exp!S41+Deaths!S41*LN('Fitted mu'!S41)</f>
        <v>-183.230610435955</v>
      </c>
      <c r="T41">
        <f>-'Fitted mu'!T41*Exp!T41+Deaths!T41*LN('Fitted mu'!T41)</f>
        <v>-178.79167935459674</v>
      </c>
      <c r="U41">
        <f>-'Fitted mu'!U41*Exp!U41+Deaths!U41*LN('Fitted mu'!U41)</f>
        <v>-185.593968697114</v>
      </c>
      <c r="V41">
        <f>-'Fitted mu'!V41*Exp!V41+Deaths!V41*LN('Fitted mu'!V41)</f>
        <v>-207.4595883714146</v>
      </c>
      <c r="W41">
        <f>-'Fitted mu'!W41*Exp!W41+Deaths!W41*LN('Fitted mu'!W41)</f>
        <v>-200.91392805444508</v>
      </c>
      <c r="X41">
        <f>-'Fitted mu'!X41*Exp!X41+Deaths!X41*LN('Fitted mu'!X41)</f>
        <v>-211.60416040862907</v>
      </c>
      <c r="Y41">
        <f>-'Fitted mu'!Y41*Exp!Y41+Deaths!Y41*LN('Fitted mu'!Y41)</f>
        <v>-227.60843913003268</v>
      </c>
      <c r="Z41">
        <f>-'Fitted mu'!Z41*Exp!Z41+Deaths!Z41*LN('Fitted mu'!Z41)</f>
        <v>-220.63805848454723</v>
      </c>
      <c r="AA41">
        <f>-'Fitted mu'!AA41*Exp!AA41+Deaths!AA41*LN('Fitted mu'!AA41)</f>
        <v>-212.4753625542586</v>
      </c>
      <c r="AB41">
        <f>-'Fitted mu'!AB41*Exp!AB41+Deaths!AB41*LN('Fitted mu'!AB41)</f>
        <v>-217.61878680997182</v>
      </c>
      <c r="AC41">
        <f>-'Fitted mu'!AC41*Exp!AC41+Deaths!AC41*LN('Fitted mu'!AC41)</f>
        <v>-267.1489630728372</v>
      </c>
      <c r="AD41">
        <f>-'Fitted mu'!AD41*Exp!AD41+Deaths!AD41*LN('Fitted mu'!AD41)</f>
        <v>-266.75147359254714</v>
      </c>
      <c r="AE41">
        <f>-'Fitted mu'!AE41*Exp!AE41+Deaths!AE41*LN('Fitted mu'!AE41)</f>
        <v>-267.3110305141203</v>
      </c>
      <c r="AF41">
        <f>-'Fitted mu'!AF41*Exp!AF41+Deaths!AF41*LN('Fitted mu'!AF41)</f>
        <v>-291.321559563048</v>
      </c>
      <c r="AG41">
        <f>-'Fitted mu'!AG41*Exp!AG41+Deaths!AG41*LN('Fitted mu'!AG41)</f>
        <v>-286.10596124478036</v>
      </c>
      <c r="AH41">
        <f>-'Fitted mu'!AH41*Exp!AH41+Deaths!AH41*LN('Fitted mu'!AH41)</f>
        <v>-304.550822693494</v>
      </c>
      <c r="AI41">
        <f>-'Fitted mu'!AI41*Exp!AI41+Deaths!AI41*LN('Fitted mu'!AI41)</f>
        <v>-304.40034281877115</v>
      </c>
      <c r="AJ41">
        <f>-'Fitted mu'!AJ41*Exp!AJ41+Deaths!AJ41*LN('Fitted mu'!AJ41)</f>
        <v>-311.5355849531335</v>
      </c>
      <c r="AK41">
        <f>-'Fitted mu'!AK41*Exp!AK41+Deaths!AK41*LN('Fitted mu'!AK41)</f>
        <v>-333.544419247072</v>
      </c>
      <c r="AL41">
        <f>-'Fitted mu'!AL41*Exp!AL41+Deaths!AL41*LN('Fitted mu'!AL41)</f>
        <v>-332.86039249745386</v>
      </c>
      <c r="AM41">
        <f>-'Fitted mu'!AM41*Exp!AM41+Deaths!AM41*LN('Fitted mu'!AM41)</f>
        <v>-354.89262181274347</v>
      </c>
      <c r="AN41">
        <f>-'Fitted mu'!AN41*Exp!AN41+Deaths!AN41*LN('Fitted mu'!AN41)</f>
        <v>-411.4976234754882</v>
      </c>
      <c r="AO41">
        <f>-'Fitted mu'!AO41*Exp!AO41+Deaths!AO41*LN('Fitted mu'!AO41)</f>
        <v>-423.66077714181813</v>
      </c>
      <c r="AP41">
        <f>-'Fitted mu'!AP41*Exp!AP41+Deaths!AP41*LN('Fitted mu'!AP41)</f>
        <v>-473.4869910892287</v>
      </c>
      <c r="AQ41">
        <f>-'Fitted mu'!AQ41*Exp!AQ41+Deaths!AQ41*LN('Fitted mu'!AQ41)</f>
        <v>-519.5680752158494</v>
      </c>
      <c r="AR41">
        <f>-'Fitted mu'!AR41*Exp!AR41+Deaths!AR41*LN('Fitted mu'!AR41)</f>
        <v>-554.1515565013451</v>
      </c>
    </row>
    <row r="42" spans="1:44" ht="12.75">
      <c r="A42" s="1">
        <v>100</v>
      </c>
      <c r="B42">
        <f>-'Fitted mu'!B42*Exp!B42+Deaths!B42*LN('Fitted mu'!B42)</f>
        <v>-40.41892478809112</v>
      </c>
      <c r="C42">
        <f>-'Fitted mu'!C42*Exp!C42+Deaths!C42*LN('Fitted mu'!C42)</f>
        <v>-32.71439825979273</v>
      </c>
      <c r="D42">
        <f>-'Fitted mu'!D42*Exp!D42+Deaths!D42*LN('Fitted mu'!D42)</f>
        <v>-32.249487937029585</v>
      </c>
      <c r="E42">
        <f>-'Fitted mu'!E42*Exp!E42+Deaths!E42*LN('Fitted mu'!E42)</f>
        <v>-38.777886135417575</v>
      </c>
      <c r="F42">
        <f>-'Fitted mu'!F42*Exp!F42+Deaths!F42*LN('Fitted mu'!F42)</f>
        <v>-46.06260852357079</v>
      </c>
      <c r="G42">
        <f>-'Fitted mu'!G42*Exp!G42+Deaths!G42*LN('Fitted mu'!G42)</f>
        <v>-43.97668171232091</v>
      </c>
      <c r="H42">
        <f>-'Fitted mu'!H42*Exp!H42+Deaths!H42*LN('Fitted mu'!H42)</f>
        <v>-54.67077373215483</v>
      </c>
      <c r="I42">
        <f>-'Fitted mu'!I42*Exp!I42+Deaths!I42*LN('Fitted mu'!I42)</f>
        <v>-57.876093998840275</v>
      </c>
      <c r="J42">
        <f>-'Fitted mu'!J42*Exp!J42+Deaths!J42*LN('Fitted mu'!J42)</f>
        <v>-69.10701413939839</v>
      </c>
      <c r="K42">
        <f>-'Fitted mu'!K42*Exp!K42+Deaths!K42*LN('Fitted mu'!K42)</f>
        <v>-67.55655749646033</v>
      </c>
      <c r="L42">
        <f>-'Fitted mu'!L42*Exp!L42+Deaths!L42*LN('Fitted mu'!L42)</f>
        <v>-71.78534580568262</v>
      </c>
      <c r="M42">
        <f>-'Fitted mu'!M42*Exp!M42+Deaths!M42*LN('Fitted mu'!M42)</f>
        <v>-72.99076251766834</v>
      </c>
      <c r="N42">
        <f>-'Fitted mu'!N42*Exp!N42+Deaths!N42*LN('Fitted mu'!N42)</f>
        <v>-81.72161853221334</v>
      </c>
      <c r="O42">
        <f>-'Fitted mu'!O42*Exp!O42+Deaths!O42*LN('Fitted mu'!O42)</f>
        <v>-91.25877171791223</v>
      </c>
      <c r="P42">
        <f>-'Fitted mu'!P42*Exp!P42+Deaths!P42*LN('Fitted mu'!P42)</f>
        <v>-90.96181587183673</v>
      </c>
      <c r="Q42">
        <f>-'Fitted mu'!Q42*Exp!Q42+Deaths!Q42*LN('Fitted mu'!Q42)</f>
        <v>-101.1715694522378</v>
      </c>
      <c r="R42">
        <f>-'Fitted mu'!R42*Exp!R42+Deaths!R42*LN('Fitted mu'!R42)</f>
        <v>-95.03291782166175</v>
      </c>
      <c r="S42">
        <f>-'Fitted mu'!S42*Exp!S42+Deaths!S42*LN('Fitted mu'!S42)</f>
        <v>-97.86798603083531</v>
      </c>
      <c r="T42">
        <f>-'Fitted mu'!T42*Exp!T42+Deaths!T42*LN('Fitted mu'!T42)</f>
        <v>-100.43239832301026</v>
      </c>
      <c r="U42">
        <f>-'Fitted mu'!U42*Exp!U42+Deaths!U42*LN('Fitted mu'!U42)</f>
        <v>-109.08694260410113</v>
      </c>
      <c r="V42">
        <f>-'Fitted mu'!V42*Exp!V42+Deaths!V42*LN('Fitted mu'!V42)</f>
        <v>-116.44599643421216</v>
      </c>
      <c r="W42">
        <f>-'Fitted mu'!W42*Exp!W42+Deaths!W42*LN('Fitted mu'!W42)</f>
        <v>-115.65314939753098</v>
      </c>
      <c r="X42">
        <f>-'Fitted mu'!X42*Exp!X42+Deaths!X42*LN('Fitted mu'!X42)</f>
        <v>-142.30914218195258</v>
      </c>
      <c r="Y42">
        <f>-'Fitted mu'!Y42*Exp!Y42+Deaths!Y42*LN('Fitted mu'!Y42)</f>
        <v>-144.78362641294535</v>
      </c>
      <c r="Z42">
        <f>-'Fitted mu'!Z42*Exp!Z42+Deaths!Z42*LN('Fitted mu'!Z42)</f>
        <v>-134.4331773448307</v>
      </c>
      <c r="AA42">
        <f>-'Fitted mu'!AA42*Exp!AA42+Deaths!AA42*LN('Fitted mu'!AA42)</f>
        <v>-131.45277150561077</v>
      </c>
      <c r="AB42">
        <f>-'Fitted mu'!AB42*Exp!AB42+Deaths!AB42*LN('Fitted mu'!AB42)</f>
        <v>-144.61356582557897</v>
      </c>
      <c r="AC42">
        <f>-'Fitted mu'!AC42*Exp!AC42+Deaths!AC42*LN('Fitted mu'!AC42)</f>
        <v>-154.20069260278387</v>
      </c>
      <c r="AD42">
        <f>-'Fitted mu'!AD42*Exp!AD42+Deaths!AD42*LN('Fitted mu'!AD42)</f>
        <v>-167.06710705596097</v>
      </c>
      <c r="AE42">
        <f>-'Fitted mu'!AE42*Exp!AE42+Deaths!AE42*LN('Fitted mu'!AE42)</f>
        <v>-163.6184153632267</v>
      </c>
      <c r="AF42">
        <f>-'Fitted mu'!AF42*Exp!AF42+Deaths!AF42*LN('Fitted mu'!AF42)</f>
        <v>-161.18497599553714</v>
      </c>
      <c r="AG42">
        <f>-'Fitted mu'!AG42*Exp!AG42+Deaths!AG42*LN('Fitted mu'!AG42)</f>
        <v>-171.75186914614193</v>
      </c>
      <c r="AH42">
        <f>-'Fitted mu'!AH42*Exp!AH42+Deaths!AH42*LN('Fitted mu'!AH42)</f>
        <v>-184.55924743002018</v>
      </c>
      <c r="AI42">
        <f>-'Fitted mu'!AI42*Exp!AI42+Deaths!AI42*LN('Fitted mu'!AI42)</f>
        <v>-178.34515138528218</v>
      </c>
      <c r="AJ42">
        <f>-'Fitted mu'!AJ42*Exp!AJ42+Deaths!AJ42*LN('Fitted mu'!AJ42)</f>
        <v>-186.48993584362648</v>
      </c>
      <c r="AK42">
        <f>-'Fitted mu'!AK42*Exp!AK42+Deaths!AK42*LN('Fitted mu'!AK42)</f>
        <v>-198.99894394092019</v>
      </c>
      <c r="AL42">
        <f>-'Fitted mu'!AL42*Exp!AL42+Deaths!AL42*LN('Fitted mu'!AL42)</f>
        <v>-194.70377468283982</v>
      </c>
      <c r="AM42">
        <f>-'Fitted mu'!AM42*Exp!AM42+Deaths!AM42*LN('Fitted mu'!AM42)</f>
        <v>-210.92722557738335</v>
      </c>
      <c r="AN42">
        <f>-'Fitted mu'!AN42*Exp!AN42+Deaths!AN42*LN('Fitted mu'!AN42)</f>
        <v>-221.7212461062323</v>
      </c>
      <c r="AO42">
        <f>-'Fitted mu'!AO42*Exp!AO42+Deaths!AO42*LN('Fitted mu'!AO42)</f>
        <v>-253.70257509331213</v>
      </c>
      <c r="AP42">
        <f>-'Fitted mu'!AP42*Exp!AP42+Deaths!AP42*LN('Fitted mu'!AP42)</f>
        <v>-275.4201533052648</v>
      </c>
      <c r="AQ42">
        <f>-'Fitted mu'!AQ42*Exp!AQ42+Deaths!AQ42*LN('Fitted mu'!AQ42)</f>
        <v>-306.9554601652375</v>
      </c>
      <c r="AR42">
        <f>-'Fitted mu'!AR42*Exp!AR42+Deaths!AR42*LN('Fitted mu'!AR42)</f>
        <v>-339.97112331407925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1">
      <selection activeCell="A1" sqref="A1"/>
    </sheetView>
  </sheetViews>
  <sheetFormatPr defaultColWidth="9.140625" defaultRowHeight="12.75"/>
  <sheetData>
    <row r="1" spans="2:47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  <c r="AS1" s="1">
        <v>2015</v>
      </c>
      <c r="AT1" s="1">
        <v>2033</v>
      </c>
      <c r="AU1" s="1">
        <v>2051</v>
      </c>
    </row>
    <row r="2" spans="1:47" ht="12.75">
      <c r="A2" s="1">
        <v>60</v>
      </c>
      <c r="B2">
        <f>EXP(alpha+(beta+VLOOKUP(Cohort!B2,Parameters!$A$4:$C$13,3))*($A2+0.5)+(B$1+0.5-2000)*delta+VLOOKUP(Cohort!B2,Parameters!$A$4:$B$13,2))</f>
        <v>0.025633546219082565</v>
      </c>
      <c r="C2">
        <f>EXP(alpha+(beta+VLOOKUP(Cohort!C2,Parameters!$A$4:$C$13,3))*($A2+0.5)+(C$1+0.5-2000)*delta+VLOOKUP(Cohort!C2,Parameters!$A$4:$B$13,2))</f>
        <v>0.025423072434077588</v>
      </c>
      <c r="D2">
        <f>EXP(alpha+(beta+VLOOKUP(Cohort!D2,Parameters!$A$4:$C$13,3))*($A2+0.5)+(D$1+0.5-2000)*delta+VLOOKUP(Cohort!D2,Parameters!$A$4:$B$13,2))</f>
        <v>0.025214326822529196</v>
      </c>
      <c r="E2">
        <f>EXP(alpha+(beta+VLOOKUP(Cohort!E2,Parameters!$A$4:$C$13,3))*($A2+0.5)+(E$1+0.5-2000)*delta+VLOOKUP(Cohort!E2,Parameters!$A$4:$B$13,2))</f>
        <v>0.025007295194625148</v>
      </c>
      <c r="F2">
        <f>EXP(alpha+(beta+VLOOKUP(Cohort!F2,Parameters!$A$4:$C$13,3))*($A2+0.5)+(F$1+0.5-2000)*delta+VLOOKUP(Cohort!F2,Parameters!$A$4:$B$13,2))</f>
        <v>0.023981235260245218</v>
      </c>
      <c r="G2">
        <f>EXP(alpha+(beta+VLOOKUP(Cohort!G2,Parameters!$A$4:$C$13,3))*($A2+0.5)+(G$1+0.5-2000)*delta+VLOOKUP(Cohort!G2,Parameters!$A$4:$B$13,2))</f>
        <v>0.02378432839019377</v>
      </c>
      <c r="H2">
        <f>EXP(alpha+(beta+VLOOKUP(Cohort!H2,Parameters!$A$4:$C$13,3))*($A2+0.5)+(H$1+0.5-2000)*delta+VLOOKUP(Cohort!H2,Parameters!$A$4:$B$13,2))</f>
        <v>0.02358903829738723</v>
      </c>
      <c r="I2">
        <f>EXP(alpha+(beta+VLOOKUP(Cohort!I2,Parameters!$A$4:$C$13,3))*($A2+0.5)+(I$1+0.5-2000)*delta+VLOOKUP(Cohort!I2,Parameters!$A$4:$B$13,2))</f>
        <v>0.023395351706673426</v>
      </c>
      <c r="J2">
        <f>EXP(alpha+(beta+VLOOKUP(Cohort!J2,Parameters!$A$4:$C$13,3))*($A2+0.5)+(J$1+0.5-2000)*delta+VLOOKUP(Cohort!J2,Parameters!$A$4:$B$13,2))</f>
        <v>0.02320325545190082</v>
      </c>
      <c r="K2">
        <f>EXP(alpha+(beta+VLOOKUP(Cohort!K2,Parameters!$A$4:$C$13,3))*($A2+0.5)+(K$1+0.5-2000)*delta+VLOOKUP(Cohort!K2,Parameters!$A$4:$B$13,2))</f>
        <v>0.0222015582866469</v>
      </c>
      <c r="L2">
        <f>EXP(alpha+(beta+VLOOKUP(Cohort!L2,Parameters!$A$4:$C$13,3))*($A2+0.5)+(L$1+0.5-2000)*delta+VLOOKUP(Cohort!L2,Parameters!$A$4:$B$13,2))</f>
        <v>0.02201926411768324</v>
      </c>
      <c r="M2">
        <f>EXP(alpha+(beta+VLOOKUP(Cohort!M2,Parameters!$A$4:$C$13,3))*($A2+0.5)+(M$1+0.5-2000)*delta+VLOOKUP(Cohort!M2,Parameters!$A$4:$B$13,2))</f>
        <v>0.021838466742935964</v>
      </c>
      <c r="N2">
        <f>EXP(alpha+(beta+VLOOKUP(Cohort!N2,Parameters!$A$4:$C$13,3))*($A2+0.5)+(N$1+0.5-2000)*delta+VLOOKUP(Cohort!N2,Parameters!$A$4:$B$13,2))</f>
        <v>0.021659153872418284</v>
      </c>
      <c r="O2">
        <f>EXP(alpha+(beta+VLOOKUP(Cohort!O2,Parameters!$A$4:$C$13,3))*($A2+0.5)+(O$1+0.5-2000)*delta+VLOOKUP(Cohort!O2,Parameters!$A$4:$B$13,2))</f>
        <v>0.021481313317054957</v>
      </c>
      <c r="P2">
        <f>EXP(alpha+(beta+VLOOKUP(Cohort!P2,Parameters!$A$4:$C$13,3))*($A2+0.5)+(P$1+0.5-2000)*delta+VLOOKUP(Cohort!P2,Parameters!$A$4:$B$13,2))</f>
        <v>0.020248177931995844</v>
      </c>
      <c r="Q2">
        <f>EXP(alpha+(beta+VLOOKUP(Cohort!Q2,Parameters!$A$4:$C$13,3))*($A2+0.5)+(Q$1+0.5-2000)*delta+VLOOKUP(Cohort!Q2,Parameters!$A$4:$B$13,2))</f>
        <v>0.020081922720470373</v>
      </c>
      <c r="R2">
        <f>EXP(alpha+(beta+VLOOKUP(Cohort!R2,Parameters!$A$4:$C$13,3))*($A2+0.5)+(R$1+0.5-2000)*delta+VLOOKUP(Cohort!R2,Parameters!$A$4:$B$13,2))</f>
        <v>0.01991703260932343</v>
      </c>
      <c r="S2">
        <f>EXP(alpha+(beta+VLOOKUP(Cohort!S2,Parameters!$A$4:$C$13,3))*($A2+0.5)+(S$1+0.5-2000)*delta+VLOOKUP(Cohort!S2,Parameters!$A$4:$B$13,2))</f>
        <v>0.01975349638988956</v>
      </c>
      <c r="T2">
        <f>EXP(alpha+(beta+VLOOKUP(Cohort!T2,Parameters!$A$4:$C$13,3))*($A2+0.5)+(T$1+0.5-2000)*delta+VLOOKUP(Cohort!T2,Parameters!$A$4:$B$13,2))</f>
        <v>0.019591302945536272</v>
      </c>
      <c r="U2">
        <f>EXP(alpha+(beta+VLOOKUP(Cohort!U2,Parameters!$A$4:$C$13,3))*($A2+0.5)+(U$1+0.5-2000)*delta+VLOOKUP(Cohort!U2,Parameters!$A$4:$B$13,2))</f>
        <v>0.019243981393448288</v>
      </c>
      <c r="V2">
        <f>EXP(alpha+(beta+VLOOKUP(Cohort!V2,Parameters!$A$4:$C$13,3))*($A2+0.5)+(V$1+0.5-2000)*delta+VLOOKUP(Cohort!V2,Parameters!$A$4:$B$13,2))</f>
        <v>0.019085971511872503</v>
      </c>
      <c r="W2">
        <f>EXP(alpha+(beta+VLOOKUP(Cohort!W2,Parameters!$A$4:$C$13,3))*($A2+0.5)+(W$1+0.5-2000)*delta+VLOOKUP(Cohort!W2,Parameters!$A$4:$B$13,2))</f>
        <v>0.018929259029320616</v>
      </c>
      <c r="X2">
        <f>EXP(alpha+(beta+VLOOKUP(Cohort!X2,Parameters!$A$4:$C$13,3))*($A2+0.5)+(X$1+0.5-2000)*delta+VLOOKUP(Cohort!X2,Parameters!$A$4:$B$13,2))</f>
        <v>0.018773833293014373</v>
      </c>
      <c r="Y2">
        <f>EXP(alpha+(beta+VLOOKUP(Cohort!Y2,Parameters!$A$4:$C$13,3))*($A2+0.5)+(Y$1+0.5-2000)*delta+VLOOKUP(Cohort!Y2,Parameters!$A$4:$B$13,2))</f>
        <v>0.018619683737644166</v>
      </c>
      <c r="Z2">
        <f>EXP(alpha+(beta+VLOOKUP(Cohort!Z2,Parameters!$A$4:$C$13,3))*($A2+0.5)+(Z$1+0.5-2000)*delta+VLOOKUP(Cohort!Z2,Parameters!$A$4:$B$13,2))</f>
        <v>0.016881967018848924</v>
      </c>
      <c r="AA2">
        <f>EXP(alpha+(beta+VLOOKUP(Cohort!AA2,Parameters!$A$4:$C$13,3))*($A2+0.5)+(AA$1+0.5-2000)*delta+VLOOKUP(Cohort!AA2,Parameters!$A$4:$B$13,2))</f>
        <v>0.01674335133663242</v>
      </c>
      <c r="AB2">
        <f>EXP(alpha+(beta+VLOOKUP(Cohort!AB2,Parameters!$A$4:$C$13,3))*($A2+0.5)+(AB$1+0.5-2000)*delta+VLOOKUP(Cohort!AB2,Parameters!$A$4:$B$13,2))</f>
        <v>0.016605873810137638</v>
      </c>
      <c r="AC2">
        <f>EXP(alpha+(beta+VLOOKUP(Cohort!AC2,Parameters!$A$4:$C$13,3))*($A2+0.5)+(AC$1+0.5-2000)*delta+VLOOKUP(Cohort!AC2,Parameters!$A$4:$B$13,2))</f>
        <v>0.016469525094112807</v>
      </c>
      <c r="AD2">
        <f>EXP(alpha+(beta+VLOOKUP(Cohort!AD2,Parameters!$A$4:$C$13,3))*($A2+0.5)+(AD$1+0.5-2000)*delta+VLOOKUP(Cohort!AD2,Parameters!$A$4:$B$13,2))</f>
        <v>0.016334295920038877</v>
      </c>
      <c r="AE2">
        <f>EXP(alpha+(beta+VLOOKUP(Cohort!AE2,Parameters!$A$4:$C$13,3))*($A2+0.5)+(AE$1+0.5-2000)*delta+VLOOKUP(Cohort!AE2,Parameters!$A$4:$B$13,2))</f>
        <v>0.014029876811482218</v>
      </c>
      <c r="AF2">
        <f>EXP(alpha+(beta+VLOOKUP(Cohort!AF2,Parameters!$A$4:$C$13,3))*($A2+0.5)+(AF$1+0.5-2000)*delta+VLOOKUP(Cohort!AF2,Parameters!$A$4:$B$13,2))</f>
        <v>0.01391467927890407</v>
      </c>
      <c r="AG2">
        <f>EXP(alpha+(beta+VLOOKUP(Cohort!AG2,Parameters!$A$4:$C$13,3))*($A2+0.5)+(AG$1+0.5-2000)*delta+VLOOKUP(Cohort!AG2,Parameters!$A$4:$B$13,2))</f>
        <v>0.01380042761860195</v>
      </c>
      <c r="AH2">
        <f>EXP(alpha+(beta+VLOOKUP(Cohort!AH2,Parameters!$A$4:$C$13,3))*($A2+0.5)+(AH$1+0.5-2000)*delta+VLOOKUP(Cohort!AH2,Parameters!$A$4:$B$13,2))</f>
        <v>0.013687114064139005</v>
      </c>
      <c r="AI2">
        <f>EXP(alpha+(beta+VLOOKUP(Cohort!AI2,Parameters!$A$4:$C$13,3))*($A2+0.5)+(AI$1+0.5-2000)*delta+VLOOKUP(Cohort!AI2,Parameters!$A$4:$B$13,2))</f>
        <v>0.013574730912847595</v>
      </c>
      <c r="AJ2">
        <f>EXP(alpha+(beta+VLOOKUP(Cohort!AJ2,Parameters!$A$4:$C$13,3))*($A2+0.5)+(AJ$1+0.5-2000)*delta+VLOOKUP(Cohort!AJ2,Parameters!$A$4:$B$13,2))</f>
        <v>0.011963943056876938</v>
      </c>
      <c r="AK2">
        <f>EXP(alpha+(beta+VLOOKUP(Cohort!AK2,Parameters!$A$4:$C$13,3))*($A2+0.5)+(AK$1+0.5-2000)*delta+VLOOKUP(Cohort!AK2,Parameters!$A$4:$B$13,2))</f>
        <v>0.011865708643376618</v>
      </c>
      <c r="AL2">
        <f>EXP(alpha+(beta+VLOOKUP(Cohort!AL2,Parameters!$A$4:$C$13,3))*($A2+0.5)+(AL$1+0.5-2000)*delta+VLOOKUP(Cohort!AL2,Parameters!$A$4:$B$13,2))</f>
        <v>0.011768280820140885</v>
      </c>
      <c r="AM2">
        <f>EXP(alpha+(beta+VLOOKUP(Cohort!AM2,Parameters!$A$4:$C$13,3))*($A2+0.5)+(AM$1+0.5-2000)*delta+VLOOKUP(Cohort!AM2,Parameters!$A$4:$B$13,2))</f>
        <v>0.011671652964359751</v>
      </c>
      <c r="AN2">
        <f>EXP(alpha+(beta+VLOOKUP(Cohort!AN2,Parameters!$A$4:$C$13,3))*($A2+0.5)+(AN$1+0.5-2000)*delta+VLOOKUP(Cohort!AN2,Parameters!$A$4:$B$13,2))</f>
        <v>0.011575818507602276</v>
      </c>
      <c r="AO2">
        <f>EXP(alpha+(beta+VLOOKUP(Cohort!AO2,Parameters!$A$4:$C$13,3))*($A2+0.5)+(AO$1+0.5-2000)*delta+VLOOKUP(Cohort!AO2,Parameters!$A$4:$B$13,2))</f>
        <v>0.010572191919329092</v>
      </c>
      <c r="AP2">
        <f>EXP(alpha+(beta+VLOOKUP(Cohort!AP2,Parameters!$A$4:$C$13,3))*($A2+0.5)+(AP$1+0.5-2000)*delta+VLOOKUP(Cohort!AP2,Parameters!$A$4:$B$13,2))</f>
        <v>0.01048538499725742</v>
      </c>
      <c r="AQ2">
        <f>EXP(alpha+(beta+VLOOKUP(Cohort!AQ2,Parameters!$A$4:$C$13,3))*($A2+0.5)+(AQ$1+0.5-2000)*delta+VLOOKUP(Cohort!AQ2,Parameters!$A$4:$B$13,2))</f>
        <v>0.010399290835772877</v>
      </c>
      <c r="AR2">
        <f>EXP(alpha+(beta+VLOOKUP(Cohort!AR2,Parameters!$A$4:$C$13,3))*($A2+0.5)+(AR$1+0.5-2000)*delta+VLOOKUP(Cohort!AR2,Parameters!$A$4:$B$13,2))</f>
        <v>0.010313903582489002</v>
      </c>
      <c r="AS2">
        <f>EXP(alpha+(beta+VLOOKUP(Cohort!AS2,Parameters!$A$4:$C$13,3))*($A2+0.5)+(AS$1+0.5-2000)*delta+VLOOKUP(Cohort!AS2,Parameters!$A$4:$B$13,2))</f>
        <v>0.009342329537869815</v>
      </c>
      <c r="AT2">
        <f>EXP(alpha+(beta+VLOOKUP(Cohort!AT2,Parameters!$A$4:$C$13,3))*($A2+0.5)+(AT$1+0.5-2000)*delta+VLOOKUP(Cohort!AT2,Parameters!$A$4:$B$13,2))</f>
        <v>0.008053846631935882</v>
      </c>
      <c r="AU2">
        <f>EXP(alpha+(beta+VLOOKUP(Cohort!AU2,Parameters!$A$4:$C$13,3))*($A2+0.5)+(AU$1+0.5-2000)*delta+VLOOKUP(Cohort!AU2,Parameters!$A$4:$B$13,2))</f>
        <v>0.006943069745914255</v>
      </c>
    </row>
    <row r="3" spans="1:47" ht="12.75">
      <c r="A3" s="1">
        <v>61</v>
      </c>
      <c r="B3">
        <f>EXP(alpha+(beta+VLOOKUP(Cohort!B3,Parameters!$A$4:$C$13,3))*($A3+0.5)+(B$1+0.5-2000)*delta+VLOOKUP(Cohort!B3,Parameters!$A$4:$B$13,2))</f>
        <v>0.027910443045333258</v>
      </c>
      <c r="C3">
        <f>EXP(alpha+(beta+VLOOKUP(Cohort!C3,Parameters!$A$4:$C$13,3))*($A3+0.5)+(C$1+0.5-2000)*delta+VLOOKUP(Cohort!C3,Parameters!$A$4:$B$13,2))</f>
        <v>0.02768127395032353</v>
      </c>
      <c r="D3">
        <f>EXP(alpha+(beta+VLOOKUP(Cohort!D3,Parameters!$A$4:$C$13,3))*($A3+0.5)+(D$1+0.5-2000)*delta+VLOOKUP(Cohort!D3,Parameters!$A$4:$B$13,2))</f>
        <v>0.027453986533581037</v>
      </c>
      <c r="E3">
        <f>EXP(alpha+(beta+VLOOKUP(Cohort!E3,Parameters!$A$4:$C$13,3))*($A3+0.5)+(E$1+0.5-2000)*delta+VLOOKUP(Cohort!E3,Parameters!$A$4:$B$13,2))</f>
        <v>0.02722856534488507</v>
      </c>
      <c r="F3">
        <f>EXP(alpha+(beta+VLOOKUP(Cohort!F3,Parameters!$A$4:$C$13,3))*($A3+0.5)+(F$1+0.5-2000)*delta+VLOOKUP(Cohort!F3,Parameters!$A$4:$B$13,2))</f>
        <v>0.027004995060874688</v>
      </c>
      <c r="G3">
        <f>EXP(alpha+(beta+VLOOKUP(Cohort!G3,Parameters!$A$4:$C$13,3))*($A3+0.5)+(G$1+0.5-2000)*delta+VLOOKUP(Cohort!G3,Parameters!$A$4:$B$13,2))</f>
        <v>0.0258926539279</v>
      </c>
      <c r="H3">
        <f>EXP(alpha+(beta+VLOOKUP(Cohort!H3,Parameters!$A$4:$C$13,3))*($A3+0.5)+(H$1+0.5-2000)*delta+VLOOKUP(Cohort!H3,Parameters!$A$4:$B$13,2))</f>
        <v>0.025680052642480813</v>
      </c>
      <c r="I3">
        <f>EXP(alpha+(beta+VLOOKUP(Cohort!I3,Parameters!$A$4:$C$13,3))*($A3+0.5)+(I$1+0.5-2000)*delta+VLOOKUP(Cohort!I3,Parameters!$A$4:$B$13,2))</f>
        <v>0.025469196999153294</v>
      </c>
      <c r="J3">
        <f>EXP(alpha+(beta+VLOOKUP(Cohort!J3,Parameters!$A$4:$C$13,3))*($A3+0.5)+(J$1+0.5-2000)*delta+VLOOKUP(Cohort!J3,Parameters!$A$4:$B$13,2))</f>
        <v>0.025260072664672464</v>
      </c>
      <c r="K3">
        <f>EXP(alpha+(beta+VLOOKUP(Cohort!K3,Parameters!$A$4:$C$13,3))*($A3+0.5)+(K$1+0.5-2000)*delta+VLOOKUP(Cohort!K3,Parameters!$A$4:$B$13,2))</f>
        <v>0.025052665423481744</v>
      </c>
      <c r="L3">
        <f>EXP(alpha+(beta+VLOOKUP(Cohort!L3,Parameters!$A$4:$C$13,3))*($A3+0.5)+(L$1+0.5-2000)*delta+VLOOKUP(Cohort!L3,Parameters!$A$4:$B$13,2))</f>
        <v>0.023961076683303457</v>
      </c>
      <c r="M3">
        <f>EXP(alpha+(beta+VLOOKUP(Cohort!M3,Parameters!$A$4:$C$13,3))*($A3+0.5)+(M$1+0.5-2000)*delta+VLOOKUP(Cohort!M3,Parameters!$A$4:$B$13,2))</f>
        <v>0.02376433533276121</v>
      </c>
      <c r="N3">
        <f>EXP(alpha+(beta+VLOOKUP(Cohort!N3,Parameters!$A$4:$C$13,3))*($A3+0.5)+(N$1+0.5-2000)*delta+VLOOKUP(Cohort!N3,Parameters!$A$4:$B$13,2))</f>
        <v>0.023569209400404235</v>
      </c>
      <c r="O3">
        <f>EXP(alpha+(beta+VLOOKUP(Cohort!O3,Parameters!$A$4:$C$13,3))*($A3+0.5)+(O$1+0.5-2000)*delta+VLOOKUP(Cohort!O3,Parameters!$A$4:$B$13,2))</f>
        <v>0.02337568562223947</v>
      </c>
      <c r="P3">
        <f>EXP(alpha+(beta+VLOOKUP(Cohort!P3,Parameters!$A$4:$C$13,3))*($A3+0.5)+(P$1+0.5-2000)*delta+VLOOKUP(Cohort!P3,Parameters!$A$4:$B$13,2))</f>
        <v>0.023183750843182763</v>
      </c>
      <c r="Q3">
        <f>EXP(alpha+(beta+VLOOKUP(Cohort!Q3,Parameters!$A$4:$C$13,3))*($A3+0.5)+(Q$1+0.5-2000)*delta+VLOOKUP(Cohort!Q3,Parameters!$A$4:$B$13,2))</f>
        <v>0.021842518347923393</v>
      </c>
      <c r="R3">
        <f>EXP(alpha+(beta+VLOOKUP(Cohort!R3,Parameters!$A$4:$C$13,3))*($A3+0.5)+(R$1+0.5-2000)*delta+VLOOKUP(Cohort!R3,Parameters!$A$4:$B$13,2))</f>
        <v>0.021663172210192917</v>
      </c>
      <c r="S3">
        <f>EXP(alpha+(beta+VLOOKUP(Cohort!S3,Parameters!$A$4:$C$13,3))*($A3+0.5)+(S$1+0.5-2000)*delta+VLOOKUP(Cohort!S3,Parameters!$A$4:$B$13,2))</f>
        <v>0.021485298660769626</v>
      </c>
      <c r="T3">
        <f>EXP(alpha+(beta+VLOOKUP(Cohort!T3,Parameters!$A$4:$C$13,3))*($A3+0.5)+(T$1+0.5-2000)*delta+VLOOKUP(Cohort!T3,Parameters!$A$4:$B$13,2))</f>
        <v>0.0213088856084184</v>
      </c>
      <c r="U3">
        <f>EXP(alpha+(beta+VLOOKUP(Cohort!U3,Parameters!$A$4:$C$13,3))*($A3+0.5)+(U$1+0.5-2000)*delta+VLOOKUP(Cohort!U3,Parameters!$A$4:$B$13,2))</f>
        <v>0.021133921061183683</v>
      </c>
      <c r="V3">
        <f>EXP(alpha+(beta+VLOOKUP(Cohort!V3,Parameters!$A$4:$C$13,3))*($A3+0.5)+(V$1+0.5-2000)*delta+VLOOKUP(Cohort!V3,Parameters!$A$4:$B$13,2))</f>
        <v>0.020732289037876297</v>
      </c>
      <c r="W3">
        <f>EXP(alpha+(beta+VLOOKUP(Cohort!W3,Parameters!$A$4:$C$13,3))*($A3+0.5)+(W$1+0.5-2000)*delta+VLOOKUP(Cohort!W3,Parameters!$A$4:$B$13,2))</f>
        <v>0.020562058851684946</v>
      </c>
      <c r="X3">
        <f>EXP(alpha+(beta+VLOOKUP(Cohort!X3,Parameters!$A$4:$C$13,3))*($A3+0.5)+(X$1+0.5-2000)*delta+VLOOKUP(Cohort!X3,Parameters!$A$4:$B$13,2))</f>
        <v>0.020393226403883098</v>
      </c>
      <c r="Y3">
        <f>EXP(alpha+(beta+VLOOKUP(Cohort!Y3,Parameters!$A$4:$C$13,3))*($A3+0.5)+(Y$1+0.5-2000)*delta+VLOOKUP(Cohort!Y3,Parameters!$A$4:$B$13,2))</f>
        <v>0.020225780217818783</v>
      </c>
      <c r="Z3">
        <f>EXP(alpha+(beta+VLOOKUP(Cohort!Z3,Parameters!$A$4:$C$13,3))*($A3+0.5)+(Z$1+0.5-2000)*delta+VLOOKUP(Cohort!Z3,Parameters!$A$4:$B$13,2))</f>
        <v>0.020059708911073323</v>
      </c>
      <c r="AA3">
        <f>EXP(alpha+(beta+VLOOKUP(Cohort!AA3,Parameters!$A$4:$C$13,3))*($A3+0.5)+(AA$1+0.5-2000)*delta+VLOOKUP(Cohort!AA3,Parameters!$A$4:$B$13,2))</f>
        <v>0.018165037934841533</v>
      </c>
      <c r="AB3">
        <f>EXP(alpha+(beta+VLOOKUP(Cohort!AB3,Parameters!$A$4:$C$13,3))*($A3+0.5)+(AB$1+0.5-2000)*delta+VLOOKUP(Cohort!AB3,Parameters!$A$4:$B$13,2))</f>
        <v>0.01801588712066121</v>
      </c>
      <c r="AC3">
        <f>EXP(alpha+(beta+VLOOKUP(Cohort!AC3,Parameters!$A$4:$C$13,3))*($A3+0.5)+(AC$1+0.5-2000)*delta+VLOOKUP(Cohort!AC3,Parameters!$A$4:$B$13,2))</f>
        <v>0.017867960964830083</v>
      </c>
      <c r="AD3">
        <f>EXP(alpha+(beta+VLOOKUP(Cohort!AD3,Parameters!$A$4:$C$13,3))*($A3+0.5)+(AD$1+0.5-2000)*delta+VLOOKUP(Cohort!AD3,Parameters!$A$4:$B$13,2))</f>
        <v>0.01772124941183437</v>
      </c>
      <c r="AE3">
        <f>EXP(alpha+(beta+VLOOKUP(Cohort!AE3,Parameters!$A$4:$C$13,3))*($A3+0.5)+(AE$1+0.5-2000)*delta+VLOOKUP(Cohort!AE3,Parameters!$A$4:$B$13,2))</f>
        <v>0.017575742488724785</v>
      </c>
      <c r="AF3">
        <f>EXP(alpha+(beta+VLOOKUP(Cohort!AF3,Parameters!$A$4:$C$13,3))*($A3+0.5)+(AF$1+0.5-2000)*delta+VLOOKUP(Cohort!AF3,Parameters!$A$4:$B$13,2))</f>
        <v>0.015108006417085124</v>
      </c>
      <c r="AG3">
        <f>EXP(alpha+(beta+VLOOKUP(Cohort!AG3,Parameters!$A$4:$C$13,3))*($A3+0.5)+(AG$1+0.5-2000)*delta+VLOOKUP(Cohort!AG3,Parameters!$A$4:$B$13,2))</f>
        <v>0.014983956499554937</v>
      </c>
      <c r="AH3">
        <f>EXP(alpha+(beta+VLOOKUP(Cohort!AH3,Parameters!$A$4:$C$13,3))*($A3+0.5)+(AH$1+0.5-2000)*delta+VLOOKUP(Cohort!AH3,Parameters!$A$4:$B$13,2))</f>
        <v>0.014860925140106765</v>
      </c>
      <c r="AI3">
        <f>EXP(alpha+(beta+VLOOKUP(Cohort!AI3,Parameters!$A$4:$C$13,3))*($A3+0.5)+(AI$1+0.5-2000)*delta+VLOOKUP(Cohort!AI3,Parameters!$A$4:$B$13,2))</f>
        <v>0.01473890397548984</v>
      </c>
      <c r="AJ3">
        <f>EXP(alpha+(beta+VLOOKUP(Cohort!AJ3,Parameters!$A$4:$C$13,3))*($A3+0.5)+(AJ$1+0.5-2000)*delta+VLOOKUP(Cohort!AJ3,Parameters!$A$4:$B$13,2))</f>
        <v>0.014617884711123018</v>
      </c>
      <c r="AK3">
        <f>EXP(alpha+(beta+VLOOKUP(Cohort!AK3,Parameters!$A$4:$C$13,3))*($A3+0.5)+(AK$1+0.5-2000)*delta+VLOOKUP(Cohort!AK3,Parameters!$A$4:$B$13,2))</f>
        <v>0.012879428215843106</v>
      </c>
      <c r="AL3">
        <f>EXP(alpha+(beta+VLOOKUP(Cohort!AL3,Parameters!$A$4:$C$13,3))*($A3+0.5)+(AL$1+0.5-2000)*delta+VLOOKUP(Cohort!AL3,Parameters!$A$4:$B$13,2))</f>
        <v>0.0127736768702384</v>
      </c>
      <c r="AM3">
        <f>EXP(alpha+(beta+VLOOKUP(Cohort!AM3,Parameters!$A$4:$C$13,3))*($A3+0.5)+(AM$1+0.5-2000)*delta+VLOOKUP(Cohort!AM3,Parameters!$A$4:$B$13,2))</f>
        <v>0.012668793835470928</v>
      </c>
      <c r="AN3">
        <f>EXP(alpha+(beta+VLOOKUP(Cohort!AN3,Parameters!$A$4:$C$13,3))*($A3+0.5)+(AN$1+0.5-2000)*delta+VLOOKUP(Cohort!AN3,Parameters!$A$4:$B$13,2))</f>
        <v>0.012564771981950938</v>
      </c>
      <c r="AO3">
        <f>EXP(alpha+(beta+VLOOKUP(Cohort!AO3,Parameters!$A$4:$C$13,3))*($A3+0.5)+(AO$1+0.5-2000)*delta+VLOOKUP(Cohort!AO3,Parameters!$A$4:$B$13,2))</f>
        <v>0.012461604238628828</v>
      </c>
      <c r="AP3">
        <f>EXP(alpha+(beta+VLOOKUP(Cohort!AP3,Parameters!$A$4:$C$13,3))*($A3+0.5)+(AP$1+0.5-2000)*delta+VLOOKUP(Cohort!AP3,Parameters!$A$4:$B$13,2))</f>
        <v>0.011481601059041616</v>
      </c>
      <c r="AQ3">
        <f>EXP(alpha+(beta+VLOOKUP(Cohort!AQ3,Parameters!$A$4:$C$13,3))*($A3+0.5)+(AQ$1+0.5-2000)*delta+VLOOKUP(Cohort!AQ3,Parameters!$A$4:$B$13,2))</f>
        <v>0.011387327094286217</v>
      </c>
      <c r="AR3">
        <f>EXP(alpha+(beta+VLOOKUP(Cohort!AR3,Parameters!$A$4:$C$13,3))*($A3+0.5)+(AR$1+0.5-2000)*delta+VLOOKUP(Cohort!AR3,Parameters!$A$4:$B$13,2))</f>
        <v>0.011293827201054903</v>
      </c>
      <c r="AS3">
        <f>EXP(alpha+(beta+VLOOKUP(Cohort!AS3,Parameters!$A$4:$C$13,3))*($A3+0.5)+(AS$1+0.5-2000)*delta+VLOOKUP(Cohort!AS3,Parameters!$A$4:$B$13,2))</f>
        <v>0.010229943940444559</v>
      </c>
      <c r="AT3">
        <f>EXP(alpha+(beta+VLOOKUP(Cohort!AT3,Parameters!$A$4:$C$13,3))*($A3+0.5)+(AT$1+0.5-2000)*delta+VLOOKUP(Cohort!AT3,Parameters!$A$4:$B$13,2))</f>
        <v>0.008819042318692228</v>
      </c>
      <c r="AU3">
        <f>EXP(alpha+(beta+VLOOKUP(Cohort!AU3,Parameters!$A$4:$C$13,3))*($A3+0.5)+(AU$1+0.5-2000)*delta+VLOOKUP(Cohort!AU3,Parameters!$A$4:$B$13,2))</f>
        <v>0.007602730559587465</v>
      </c>
    </row>
    <row r="4" spans="1:47" ht="12.75">
      <c r="A4" s="1">
        <v>62</v>
      </c>
      <c r="B4">
        <f>EXP(alpha+(beta+VLOOKUP(Cohort!B4,Parameters!$A$4:$C$13,3))*($A4+0.5)+(B$1+0.5-2000)*delta+VLOOKUP(Cohort!B4,Parameters!$A$4:$B$13,2))</f>
        <v>0.03062163810232887</v>
      </c>
      <c r="C4">
        <f>EXP(alpha+(beta+VLOOKUP(Cohort!C4,Parameters!$A$4:$C$13,3))*($A4+0.5)+(C$1+0.5-2000)*delta+VLOOKUP(Cohort!C4,Parameters!$A$4:$B$13,2))</f>
        <v>0.0301400599593053</v>
      </c>
      <c r="D4">
        <f>EXP(alpha+(beta+VLOOKUP(Cohort!D4,Parameters!$A$4:$C$13,3))*($A4+0.5)+(D$1+0.5-2000)*delta+VLOOKUP(Cohort!D4,Parameters!$A$4:$B$13,2))</f>
        <v>0.029892583763632075</v>
      </c>
      <c r="E4">
        <f>EXP(alpha+(beta+VLOOKUP(Cohort!E4,Parameters!$A$4:$C$13,3))*($A4+0.5)+(E$1+0.5-2000)*delta+VLOOKUP(Cohort!E4,Parameters!$A$4:$B$13,2))</f>
        <v>0.029647139563499268</v>
      </c>
      <c r="F4">
        <f>EXP(alpha+(beta+VLOOKUP(Cohort!F4,Parameters!$A$4:$C$13,3))*($A4+0.5)+(F$1+0.5-2000)*delta+VLOOKUP(Cohort!F4,Parameters!$A$4:$B$13,2))</f>
        <v>0.029403710674450134</v>
      </c>
      <c r="G4">
        <f>EXP(alpha+(beta+VLOOKUP(Cohort!G4,Parameters!$A$4:$C$13,3))*($A4+0.5)+(G$1+0.5-2000)*delta+VLOOKUP(Cohort!G4,Parameters!$A$4:$B$13,2))</f>
        <v>0.029162280549021927</v>
      </c>
      <c r="H4">
        <f>EXP(alpha+(beta+VLOOKUP(Cohort!H4,Parameters!$A$4:$C$13,3))*($A4+0.5)+(H$1+0.5-2000)*delta+VLOOKUP(Cohort!H4,Parameters!$A$4:$B$13,2))</f>
        <v>0.0279564217670387</v>
      </c>
      <c r="I4">
        <f>EXP(alpha+(beta+VLOOKUP(Cohort!I4,Parameters!$A$4:$C$13,3))*($A4+0.5)+(I$1+0.5-2000)*delta+VLOOKUP(Cohort!I4,Parameters!$A$4:$B$13,2))</f>
        <v>0.027726875146597857</v>
      </c>
      <c r="J4">
        <f>EXP(alpha+(beta+VLOOKUP(Cohort!J4,Parameters!$A$4:$C$13,3))*($A4+0.5)+(J$1+0.5-2000)*delta+VLOOKUP(Cohort!J4,Parameters!$A$4:$B$13,2))</f>
        <v>0.02749921330423753</v>
      </c>
      <c r="K4">
        <f>EXP(alpha+(beta+VLOOKUP(Cohort!K4,Parameters!$A$4:$C$13,3))*($A4+0.5)+(K$1+0.5-2000)*delta+VLOOKUP(Cohort!K4,Parameters!$A$4:$B$13,2))</f>
        <v>0.027273420764284798</v>
      </c>
      <c r="L4">
        <f>EXP(alpha+(beta+VLOOKUP(Cohort!L4,Parameters!$A$4:$C$13,3))*($A4+0.5)+(L$1+0.5-2000)*delta+VLOOKUP(Cohort!L4,Parameters!$A$4:$B$13,2))</f>
        <v>0.02704948217813556</v>
      </c>
      <c r="M4">
        <f>EXP(alpha+(beta+VLOOKUP(Cohort!M4,Parameters!$A$4:$C$13,3))*($A4+0.5)+(M$1+0.5-2000)*delta+VLOOKUP(Cohort!M4,Parameters!$A$4:$B$13,2))</f>
        <v>0.025860040471504236</v>
      </c>
      <c r="N4">
        <f>EXP(alpha+(beta+VLOOKUP(Cohort!N4,Parameters!$A$4:$C$13,3))*($A4+0.5)+(N$1+0.5-2000)*delta+VLOOKUP(Cohort!N4,Parameters!$A$4:$B$13,2))</f>
        <v>0.025647706971024</v>
      </c>
      <c r="O4">
        <f>EXP(alpha+(beta+VLOOKUP(Cohort!O4,Parameters!$A$4:$C$13,3))*($A4+0.5)+(O$1+0.5-2000)*delta+VLOOKUP(Cohort!O4,Parameters!$A$4:$B$13,2))</f>
        <v>0.02543711691388741</v>
      </c>
      <c r="P4">
        <f>EXP(alpha+(beta+VLOOKUP(Cohort!P4,Parameters!$A$4:$C$13,3))*($A4+0.5)+(P$1+0.5-2000)*delta+VLOOKUP(Cohort!P4,Parameters!$A$4:$B$13,2))</f>
        <v>0.02522825598490308</v>
      </c>
      <c r="Q4">
        <f>EXP(alpha+(beta+VLOOKUP(Cohort!Q4,Parameters!$A$4:$C$13,3))*($A4+0.5)+(Q$1+0.5-2000)*delta+VLOOKUP(Cohort!Q4,Parameters!$A$4:$B$13,2))</f>
        <v>0.025021109986419883</v>
      </c>
      <c r="R4">
        <f>EXP(alpha+(beta+VLOOKUP(Cohort!R4,Parameters!$A$4:$C$13,3))*($A4+0.5)+(R$1+0.5-2000)*delta+VLOOKUP(Cohort!R4,Parameters!$A$4:$B$13,2))</f>
        <v>0.02356239704045031</v>
      </c>
      <c r="S4">
        <f>EXP(alpha+(beta+VLOOKUP(Cohort!S4,Parameters!$A$4:$C$13,3))*($A4+0.5)+(S$1+0.5-2000)*delta+VLOOKUP(Cohort!S4,Parameters!$A$4:$B$13,2))</f>
        <v>0.023368929197705942</v>
      </c>
      <c r="T4">
        <f>EXP(alpha+(beta+VLOOKUP(Cohort!T4,Parameters!$A$4:$C$13,3))*($A4+0.5)+(T$1+0.5-2000)*delta+VLOOKUP(Cohort!T4,Parameters!$A$4:$B$13,2))</f>
        <v>0.023177049894791038</v>
      </c>
      <c r="U4">
        <f>EXP(alpha+(beta+VLOOKUP(Cohort!U4,Parameters!$A$4:$C$13,3))*($A4+0.5)+(U$1+0.5-2000)*delta+VLOOKUP(Cohort!U4,Parameters!$A$4:$B$13,2))</f>
        <v>0.02298674608840726</v>
      </c>
      <c r="V4">
        <f>EXP(alpha+(beta+VLOOKUP(Cohort!V4,Parameters!$A$4:$C$13,3))*($A4+0.5)+(V$1+0.5-2000)*delta+VLOOKUP(Cohort!V4,Parameters!$A$4:$B$13,2))</f>
        <v>0.022798004842353132</v>
      </c>
      <c r="W4">
        <f>EXP(alpha+(beta+VLOOKUP(Cohort!W4,Parameters!$A$4:$C$13,3))*($A4+0.5)+(W$1+0.5-2000)*delta+VLOOKUP(Cohort!W4,Parameters!$A$4:$B$13,2))</f>
        <v>0.022335700703617522</v>
      </c>
      <c r="X4">
        <f>EXP(alpha+(beta+VLOOKUP(Cohort!X4,Parameters!$A$4:$C$13,3))*($A4+0.5)+(X$1+0.5-2000)*delta+VLOOKUP(Cohort!X4,Parameters!$A$4:$B$13,2))</f>
        <v>0.02215230510834365</v>
      </c>
      <c r="Y4">
        <f>EXP(alpha+(beta+VLOOKUP(Cohort!Y4,Parameters!$A$4:$C$13,3))*($A4+0.5)+(Y$1+0.5-2000)*delta+VLOOKUP(Cohort!Y4,Parameters!$A$4:$B$13,2))</f>
        <v>0.0219704153509574</v>
      </c>
      <c r="Z4">
        <f>EXP(alpha+(beta+VLOOKUP(Cohort!Z4,Parameters!$A$4:$C$13,3))*($A4+0.5)+(Z$1+0.5-2000)*delta+VLOOKUP(Cohort!Z4,Parameters!$A$4:$B$13,2))</f>
        <v>0.021790019067215546</v>
      </c>
      <c r="AA4">
        <f>EXP(alpha+(beta+VLOOKUP(Cohort!AA4,Parameters!$A$4:$C$13,3))*($A4+0.5)+(AA$1+0.5-2000)*delta+VLOOKUP(Cohort!AA4,Parameters!$A$4:$B$13,2))</f>
        <v>0.0216111039943961</v>
      </c>
      <c r="AB4">
        <f>EXP(alpha+(beta+VLOOKUP(Cohort!AB4,Parameters!$A$4:$C$13,3))*($A4+0.5)+(AB$1+0.5-2000)*delta+VLOOKUP(Cohort!AB4,Parameters!$A$4:$B$13,2))</f>
        <v>0.019545625388665794</v>
      </c>
      <c r="AC4">
        <f>EXP(alpha+(beta+VLOOKUP(Cohort!AC4,Parameters!$A$4:$C$13,3))*($A4+0.5)+(AC$1+0.5-2000)*delta+VLOOKUP(Cohort!AC4,Parameters!$A$4:$B$13,2))</f>
        <v>0.01938513874664279</v>
      </c>
      <c r="AD4">
        <f>EXP(alpha+(beta+VLOOKUP(Cohort!AD4,Parameters!$A$4:$C$13,3))*($A4+0.5)+(AD$1+0.5-2000)*delta+VLOOKUP(Cohort!AD4,Parameters!$A$4:$B$13,2))</f>
        <v>0.019225969840008433</v>
      </c>
      <c r="AE4">
        <f>EXP(alpha+(beta+VLOOKUP(Cohort!AE4,Parameters!$A$4:$C$13,3))*($A4+0.5)+(AE$1+0.5-2000)*delta+VLOOKUP(Cohort!AE4,Parameters!$A$4:$B$13,2))</f>
        <v>0.019068107849005186</v>
      </c>
      <c r="AF4">
        <f>EXP(alpha+(beta+VLOOKUP(Cohort!AF4,Parameters!$A$4:$C$13,3))*($A4+0.5)+(AF$1+0.5-2000)*delta+VLOOKUP(Cohort!AF4,Parameters!$A$4:$B$13,2))</f>
        <v>0.018911542042715154</v>
      </c>
      <c r="AG4">
        <f>EXP(alpha+(beta+VLOOKUP(Cohort!AG4,Parameters!$A$4:$C$13,3))*($A4+0.5)+(AG$1+0.5-2000)*delta+VLOOKUP(Cohort!AG4,Parameters!$A$4:$B$13,2))</f>
        <v>0.016268985178250536</v>
      </c>
      <c r="AH4">
        <f>EXP(alpha+(beta+VLOOKUP(Cohort!AH4,Parameters!$A$4:$C$13,3))*($A4+0.5)+(AH$1+0.5-2000)*delta+VLOOKUP(Cohort!AH4,Parameters!$A$4:$B$13,2))</f>
        <v>0.016135402611898195</v>
      </c>
      <c r="AI4">
        <f>EXP(alpha+(beta+VLOOKUP(Cohort!AI4,Parameters!$A$4:$C$13,3))*($A4+0.5)+(AI$1+0.5-2000)*delta+VLOOKUP(Cohort!AI4,Parameters!$A$4:$B$13,2))</f>
        <v>0.01600291687499389</v>
      </c>
      <c r="AJ4">
        <f>EXP(alpha+(beta+VLOOKUP(Cohort!AJ4,Parameters!$A$4:$C$13,3))*($A4+0.5)+(AJ$1+0.5-2000)*delta+VLOOKUP(Cohort!AJ4,Parameters!$A$4:$B$13,2))</f>
        <v>0.01587151896161066</v>
      </c>
      <c r="AK4">
        <f>EXP(alpha+(beta+VLOOKUP(Cohort!AK4,Parameters!$A$4:$C$13,3))*($A4+0.5)+(AK$1+0.5-2000)*delta+VLOOKUP(Cohort!AK4,Parameters!$A$4:$B$13,2))</f>
        <v>0.01574119993976804</v>
      </c>
      <c r="AL4">
        <f>EXP(alpha+(beta+VLOOKUP(Cohort!AL4,Parameters!$A$4:$C$13,3))*($A4+0.5)+(AL$1+0.5-2000)*delta+VLOOKUP(Cohort!AL4,Parameters!$A$4:$B$13,2))</f>
        <v>0.013864966623333004</v>
      </c>
      <c r="AM4">
        <f>EXP(alpha+(beta+VLOOKUP(Cohort!AM4,Parameters!$A$4:$C$13,3))*($A4+0.5)+(AM$1+0.5-2000)*delta+VLOOKUP(Cohort!AM4,Parameters!$A$4:$B$13,2))</f>
        <v>0.01375112314731765</v>
      </c>
      <c r="AN4">
        <f>EXP(alpha+(beta+VLOOKUP(Cohort!AN4,Parameters!$A$4:$C$13,3))*($A4+0.5)+(AN$1+0.5-2000)*delta+VLOOKUP(Cohort!AN4,Parameters!$A$4:$B$13,2))</f>
        <v>0.013638214425592252</v>
      </c>
      <c r="AO4">
        <f>EXP(alpha+(beta+VLOOKUP(Cohort!AO4,Parameters!$A$4:$C$13,3))*($A4+0.5)+(AO$1+0.5-2000)*delta+VLOOKUP(Cohort!AO4,Parameters!$A$4:$B$13,2))</f>
        <v>0.013526232783008324</v>
      </c>
      <c r="AP4">
        <f>EXP(alpha+(beta+VLOOKUP(Cohort!AP4,Parameters!$A$4:$C$13,3))*($A4+0.5)+(AP$1+0.5-2000)*delta+VLOOKUP(Cohort!AP4,Parameters!$A$4:$B$13,2))</f>
        <v>0.013415170607437035</v>
      </c>
      <c r="AQ4">
        <f>EXP(alpha+(beta+VLOOKUP(Cohort!AQ4,Parameters!$A$4:$C$13,3))*($A4+0.5)+(AQ$1+0.5-2000)*delta+VLOOKUP(Cohort!AQ4,Parameters!$A$4:$B$13,2))</f>
        <v>0.012469236643156918</v>
      </c>
      <c r="AR4">
        <f>EXP(alpha+(beta+VLOOKUP(Cohort!AR4,Parameters!$A$4:$C$13,3))*($A4+0.5)+(AR$1+0.5-2000)*delta+VLOOKUP(Cohort!AR4,Parameters!$A$4:$B$13,2))</f>
        <v>0.01236685332834056</v>
      </c>
      <c r="AS4">
        <f>EXP(alpha+(beta+VLOOKUP(Cohort!AS4,Parameters!$A$4:$C$13,3))*($A4+0.5)+(AS$1+0.5-2000)*delta+VLOOKUP(Cohort!AS4,Parameters!$A$4:$B$13,2))</f>
        <v>0.011201890556356947</v>
      </c>
      <c r="AT4">
        <f>EXP(alpha+(beta+VLOOKUP(Cohort!AT4,Parameters!$A$4:$C$13,3))*($A4+0.5)+(AT$1+0.5-2000)*delta+VLOOKUP(Cohort!AT4,Parameters!$A$4:$B$13,2))</f>
        <v>0.009656939220878825</v>
      </c>
      <c r="AU4">
        <f>EXP(alpha+(beta+VLOOKUP(Cohort!AU4,Parameters!$A$4:$C$13,3))*($A4+0.5)+(AU$1+0.5-2000)*delta+VLOOKUP(Cohort!AU4,Parameters!$A$4:$B$13,2))</f>
        <v>0.008325065724091174</v>
      </c>
    </row>
    <row r="5" spans="1:47" ht="12.75">
      <c r="A5" s="1">
        <v>63</v>
      </c>
      <c r="B5">
        <f>EXP(alpha+(beta+VLOOKUP(Cohort!B5,Parameters!$A$4:$C$13,3))*($A5+0.5)+(B$1+0.5-2000)*delta+VLOOKUP(Cohort!B5,Parameters!$A$4:$B$13,2))</f>
        <v>0.03327631701154801</v>
      </c>
      <c r="C5">
        <f>EXP(alpha+(beta+VLOOKUP(Cohort!C5,Parameters!$A$4:$C$13,3))*($A5+0.5)+(C$1+0.5-2000)*delta+VLOOKUP(Cohort!C5,Parameters!$A$4:$B$13,2))</f>
        <v>0.03300308940844594</v>
      </c>
      <c r="D5">
        <f>EXP(alpha+(beta+VLOOKUP(Cohort!D5,Parameters!$A$4:$C$13,3))*($A5+0.5)+(D$1+0.5-2000)*delta+VLOOKUP(Cohort!D5,Parameters!$A$4:$B$13,2))</f>
        <v>0.03254778911517172</v>
      </c>
      <c r="E5">
        <f>EXP(alpha+(beta+VLOOKUP(Cohort!E5,Parameters!$A$4:$C$13,3))*($A5+0.5)+(E$1+0.5-2000)*delta+VLOOKUP(Cohort!E5,Parameters!$A$4:$B$13,2))</f>
        <v>0.03228054336188947</v>
      </c>
      <c r="F5">
        <f>EXP(alpha+(beta+VLOOKUP(Cohort!F5,Parameters!$A$4:$C$13,3))*($A5+0.5)+(F$1+0.5-2000)*delta+VLOOKUP(Cohort!F5,Parameters!$A$4:$B$13,2))</f>
        <v>0.03201549192946859</v>
      </c>
      <c r="G5">
        <f>EXP(alpha+(beta+VLOOKUP(Cohort!G5,Parameters!$A$4:$C$13,3))*($A5+0.5)+(G$1+0.5-2000)*delta+VLOOKUP(Cohort!G5,Parameters!$A$4:$B$13,2))</f>
        <v>0.031752616800619846</v>
      </c>
      <c r="H5">
        <f>EXP(alpha+(beta+VLOOKUP(Cohort!H5,Parameters!$A$4:$C$13,3))*($A5+0.5)+(H$1+0.5-2000)*delta+VLOOKUP(Cohort!H5,Parameters!$A$4:$B$13,2))</f>
        <v>0.03149190010599162</v>
      </c>
      <c r="I5">
        <f>EXP(alpha+(beta+VLOOKUP(Cohort!I5,Parameters!$A$4:$C$13,3))*($A5+0.5)+(I$1+0.5-2000)*delta+VLOOKUP(Cohort!I5,Parameters!$A$4:$B$13,2))</f>
        <v>0.03018468173223457</v>
      </c>
      <c r="J5">
        <f>EXP(alpha+(beta+VLOOKUP(Cohort!J5,Parameters!$A$4:$C$13,3))*($A5+0.5)+(J$1+0.5-2000)*delta+VLOOKUP(Cohort!J5,Parameters!$A$4:$B$13,2))</f>
        <v>0.029936839152863926</v>
      </c>
      <c r="K5">
        <f>EXP(alpha+(beta+VLOOKUP(Cohort!K5,Parameters!$A$4:$C$13,3))*($A5+0.5)+(K$1+0.5-2000)*delta+VLOOKUP(Cohort!K5,Parameters!$A$4:$B$13,2))</f>
        <v>0.029691031577363573</v>
      </c>
      <c r="L5">
        <f>EXP(alpha+(beta+VLOOKUP(Cohort!L5,Parameters!$A$4:$C$13,3))*($A5+0.5)+(L$1+0.5-2000)*delta+VLOOKUP(Cohort!L5,Parameters!$A$4:$B$13,2))</f>
        <v>0.02944724229657581</v>
      </c>
      <c r="M5">
        <f>EXP(alpha+(beta+VLOOKUP(Cohort!M5,Parameters!$A$4:$C$13,3))*($A5+0.5)+(M$1+0.5-2000)*delta+VLOOKUP(Cohort!M5,Parameters!$A$4:$B$13,2))</f>
        <v>0.029205454738539652</v>
      </c>
      <c r="N5">
        <f>EXP(alpha+(beta+VLOOKUP(Cohort!N5,Parameters!$A$4:$C$13,3))*($A5+0.5)+(N$1+0.5-2000)*delta+VLOOKUP(Cohort!N5,Parameters!$A$4:$B$13,2))</f>
        <v>0.02790950098055606</v>
      </c>
      <c r="O5">
        <f>EXP(alpha+(beta+VLOOKUP(Cohort!O5,Parameters!$A$4:$C$13,3))*($A5+0.5)+(O$1+0.5-2000)*delta+VLOOKUP(Cohort!O5,Parameters!$A$4:$B$13,2))</f>
        <v>0.0276803396207203</v>
      </c>
      <c r="P5">
        <f>EXP(alpha+(beta+VLOOKUP(Cohort!P5,Parameters!$A$4:$C$13,3))*($A5+0.5)+(P$1+0.5-2000)*delta+VLOOKUP(Cohort!P5,Parameters!$A$4:$B$13,2))</f>
        <v>0.02745305987563924</v>
      </c>
      <c r="Q5">
        <f>EXP(alpha+(beta+VLOOKUP(Cohort!Q5,Parameters!$A$4:$C$13,3))*($A5+0.5)+(Q$1+0.5-2000)*delta+VLOOKUP(Cohort!Q5,Parameters!$A$4:$B$13,2))</f>
        <v>0.027227646295613677</v>
      </c>
      <c r="R5">
        <f>EXP(alpha+(beta+VLOOKUP(Cohort!R5,Parameters!$A$4:$C$13,3))*($A5+0.5)+(R$1+0.5-2000)*delta+VLOOKUP(Cohort!R5,Parameters!$A$4:$B$13,2))</f>
        <v>0.02700408355779988</v>
      </c>
      <c r="S5">
        <f>EXP(alpha+(beta+VLOOKUP(Cohort!S5,Parameters!$A$4:$C$13,3))*($A5+0.5)+(S$1+0.5-2000)*delta+VLOOKUP(Cohort!S5,Parameters!$A$4:$B$13,2))</f>
        <v>0.0254176988865665</v>
      </c>
      <c r="T5">
        <f>EXP(alpha+(beta+VLOOKUP(Cohort!T5,Parameters!$A$4:$C$13,3))*($A5+0.5)+(T$1+0.5-2000)*delta+VLOOKUP(Cohort!T5,Parameters!$A$4:$B$13,2))</f>
        <v>0.02520899739653271</v>
      </c>
      <c r="U5">
        <f>EXP(alpha+(beta+VLOOKUP(Cohort!U5,Parameters!$A$4:$C$13,3))*($A5+0.5)+(U$1+0.5-2000)*delta+VLOOKUP(Cohort!U5,Parameters!$A$4:$B$13,2))</f>
        <v>0.025002009527867117</v>
      </c>
      <c r="V5">
        <f>EXP(alpha+(beta+VLOOKUP(Cohort!V5,Parameters!$A$4:$C$13,3))*($A5+0.5)+(V$1+0.5-2000)*delta+VLOOKUP(Cohort!V5,Parameters!$A$4:$B$13,2))</f>
        <v>0.024796721210242786</v>
      </c>
      <c r="W5">
        <f>EXP(alpha+(beta+VLOOKUP(Cohort!W5,Parameters!$A$4:$C$13,3))*($A5+0.5)+(W$1+0.5-2000)*delta+VLOOKUP(Cohort!W5,Parameters!$A$4:$B$13,2))</f>
        <v>0.02459311848886248</v>
      </c>
      <c r="X5">
        <f>EXP(alpha+(beta+VLOOKUP(Cohort!X5,Parameters!$A$4:$C$13,3))*($A5+0.5)+(X$1+0.5-2000)*delta+VLOOKUP(Cohort!X5,Parameters!$A$4:$B$13,2))</f>
        <v>0.02406311840483018</v>
      </c>
      <c r="Y5">
        <f>EXP(alpha+(beta+VLOOKUP(Cohort!Y5,Parameters!$A$4:$C$13,3))*($A5+0.5)+(Y$1+0.5-2000)*delta+VLOOKUP(Cohort!Y5,Parameters!$A$4:$B$13,2))</f>
        <v>0.023865539202701787</v>
      </c>
      <c r="Z5">
        <f>EXP(alpha+(beta+VLOOKUP(Cohort!Z5,Parameters!$A$4:$C$13,3))*($A5+0.5)+(Z$1+0.5-2000)*delta+VLOOKUP(Cohort!Z5,Parameters!$A$4:$B$13,2))</f>
        <v>0.0236695822982514</v>
      </c>
      <c r="AA5">
        <f>EXP(alpha+(beta+VLOOKUP(Cohort!AA5,Parameters!$A$4:$C$13,3))*($A5+0.5)+(AA$1+0.5-2000)*delta+VLOOKUP(Cohort!AA5,Parameters!$A$4:$B$13,2))</f>
        <v>0.02347523437099928</v>
      </c>
      <c r="AB5">
        <f>EXP(alpha+(beta+VLOOKUP(Cohort!AB5,Parameters!$A$4:$C$13,3))*($A5+0.5)+(AB$1+0.5-2000)*delta+VLOOKUP(Cohort!AB5,Parameters!$A$4:$B$13,2))</f>
        <v>0.02328248220983849</v>
      </c>
      <c r="AC5">
        <f>EXP(alpha+(beta+VLOOKUP(Cohort!AC5,Parameters!$A$4:$C$13,3))*($A5+0.5)+(AC$1+0.5-2000)*delta+VLOOKUP(Cohort!AC5,Parameters!$A$4:$B$13,2))</f>
        <v>0.021031140876469043</v>
      </c>
      <c r="AD5">
        <f>EXP(alpha+(beta+VLOOKUP(Cohort!AD5,Parameters!$A$4:$C$13,3))*($A5+0.5)+(AD$1+0.5-2000)*delta+VLOOKUP(Cohort!AD5,Parameters!$A$4:$B$13,2))</f>
        <v>0.020858456855873092</v>
      </c>
      <c r="AE5">
        <f>EXP(alpha+(beta+VLOOKUP(Cohort!AE5,Parameters!$A$4:$C$13,3))*($A5+0.5)+(AE$1+0.5-2000)*delta+VLOOKUP(Cohort!AE5,Parameters!$A$4:$B$13,2))</f>
        <v>0.02068719072178859</v>
      </c>
      <c r="AF5">
        <f>EXP(alpha+(beta+VLOOKUP(Cohort!AF5,Parameters!$A$4:$C$13,3))*($A5+0.5)+(AF$1+0.5-2000)*delta+VLOOKUP(Cohort!AF5,Parameters!$A$4:$B$13,2))</f>
        <v>0.020517330832129872</v>
      </c>
      <c r="AG5">
        <f>EXP(alpha+(beta+VLOOKUP(Cohort!AG5,Parameters!$A$4:$C$13,3))*($A5+0.5)+(AG$1+0.5-2000)*delta+VLOOKUP(Cohort!AG5,Parameters!$A$4:$B$13,2))</f>
        <v>0.02034886564040299</v>
      </c>
      <c r="AH5">
        <f>EXP(alpha+(beta+VLOOKUP(Cohort!AH5,Parameters!$A$4:$C$13,3))*($A5+0.5)+(AH$1+0.5-2000)*delta+VLOOKUP(Cohort!AH5,Parameters!$A$4:$B$13,2))</f>
        <v>0.017519179660316943</v>
      </c>
      <c r="AI5">
        <f>EXP(alpha+(beta+VLOOKUP(Cohort!AI5,Parameters!$A$4:$C$13,3))*($A5+0.5)+(AI$1+0.5-2000)*delta+VLOOKUP(Cohort!AI5,Parameters!$A$4:$B$13,2))</f>
        <v>0.01737533190621476</v>
      </c>
      <c r="AJ5">
        <f>EXP(alpha+(beta+VLOOKUP(Cohort!AJ5,Parameters!$A$4:$C$13,3))*($A5+0.5)+(AJ$1+0.5-2000)*delta+VLOOKUP(Cohort!AJ5,Parameters!$A$4:$B$13,2))</f>
        <v>0.01723266526771055</v>
      </c>
      <c r="AK5">
        <f>EXP(alpha+(beta+VLOOKUP(Cohort!AK5,Parameters!$A$4:$C$13,3))*($A5+0.5)+(AK$1+0.5-2000)*delta+VLOOKUP(Cohort!AK5,Parameters!$A$4:$B$13,2))</f>
        <v>0.017091170046814475</v>
      </c>
      <c r="AL5">
        <f>EXP(alpha+(beta+VLOOKUP(Cohort!AL5,Parameters!$A$4:$C$13,3))*($A5+0.5)+(AL$1+0.5-2000)*delta+VLOOKUP(Cohort!AL5,Parameters!$A$4:$B$13,2))</f>
        <v>0.016950836625165666</v>
      </c>
      <c r="AM5">
        <f>EXP(alpha+(beta+VLOOKUP(Cohort!AM5,Parameters!$A$4:$C$13,3))*($A5+0.5)+(AM$1+0.5-2000)*delta+VLOOKUP(Cohort!AM5,Parameters!$A$4:$B$13,2))</f>
        <v>0.014925918778728505</v>
      </c>
      <c r="AN5">
        <f>EXP(alpha+(beta+VLOOKUP(Cohort!AN5,Parameters!$A$4:$C$13,3))*($A5+0.5)+(AN$1+0.5-2000)*delta+VLOOKUP(Cohort!AN5,Parameters!$A$4:$B$13,2))</f>
        <v>0.014803363959618178</v>
      </c>
      <c r="AO5">
        <f>EXP(alpha+(beta+VLOOKUP(Cohort!AO5,Parameters!$A$4:$C$13,3))*($A5+0.5)+(AO$1+0.5-2000)*delta+VLOOKUP(Cohort!AO5,Parameters!$A$4:$B$13,2))</f>
        <v>0.014681815422527056</v>
      </c>
      <c r="AP5">
        <f>EXP(alpha+(beta+VLOOKUP(Cohort!AP5,Parameters!$A$4:$C$13,3))*($A5+0.5)+(AP$1+0.5-2000)*delta+VLOOKUP(Cohort!AP5,Parameters!$A$4:$B$13,2))</f>
        <v>0.014561264905001562</v>
      </c>
      <c r="AQ5">
        <f>EXP(alpha+(beta+VLOOKUP(Cohort!AQ5,Parameters!$A$4:$C$13,3))*($A5+0.5)+(AQ$1+0.5-2000)*delta+VLOOKUP(Cohort!AQ5,Parameters!$A$4:$B$13,2))</f>
        <v>0.01444170421243011</v>
      </c>
      <c r="AR5">
        <f>EXP(alpha+(beta+VLOOKUP(Cohort!AR5,Parameters!$A$4:$C$13,3))*($A5+0.5)+(AR$1+0.5-2000)*delta+VLOOKUP(Cohort!AR5,Parameters!$A$4:$B$13,2))</f>
        <v>0.013541827630442455</v>
      </c>
      <c r="AS5">
        <f>EXP(alpha+(beta+VLOOKUP(Cohort!AS5,Parameters!$A$4:$C$13,3))*($A5+0.5)+(AS$1+0.5-2000)*delta+VLOOKUP(Cohort!AS5,Parameters!$A$4:$B$13,2))</f>
        <v>0.012266181786246015</v>
      </c>
      <c r="AT5">
        <f>EXP(alpha+(beta+VLOOKUP(Cohort!AT5,Parameters!$A$4:$C$13,3))*($A5+0.5)+(AT$1+0.5-2000)*delta+VLOOKUP(Cohort!AT5,Parameters!$A$4:$B$13,2))</f>
        <v>0.010574444678430415</v>
      </c>
      <c r="AU5">
        <f>EXP(alpha+(beta+VLOOKUP(Cohort!AU5,Parameters!$A$4:$C$13,3))*($A5+0.5)+(AU$1+0.5-2000)*delta+VLOOKUP(Cohort!AU5,Parameters!$A$4:$B$13,2))</f>
        <v>0.009116029927305265</v>
      </c>
    </row>
    <row r="6" spans="1:47" ht="12.75">
      <c r="A6" s="1">
        <v>64</v>
      </c>
      <c r="B6">
        <f>EXP(alpha+(beta+VLOOKUP(Cohort!B6,Parameters!$A$4:$C$13,3))*($A6+0.5)+(B$1+0.5-2000)*delta+VLOOKUP(Cohort!B6,Parameters!$A$4:$B$13,2))</f>
        <v>0.03616113775993016</v>
      </c>
      <c r="C6">
        <f>EXP(alpha+(beta+VLOOKUP(Cohort!C6,Parameters!$A$4:$C$13,3))*($A6+0.5)+(C$1+0.5-2000)*delta+VLOOKUP(Cohort!C6,Parameters!$A$4:$B$13,2))</f>
        <v>0.03586422326088387</v>
      </c>
      <c r="D6">
        <f>EXP(alpha+(beta+VLOOKUP(Cohort!D6,Parameters!$A$4:$C$13,3))*($A6+0.5)+(D$1+0.5-2000)*delta+VLOOKUP(Cohort!D6,Parameters!$A$4:$B$13,2))</f>
        <v>0.03556974668899376</v>
      </c>
      <c r="E6">
        <f>EXP(alpha+(beta+VLOOKUP(Cohort!E6,Parameters!$A$4:$C$13,3))*($A6+0.5)+(E$1+0.5-2000)*delta+VLOOKUP(Cohort!E6,Parameters!$A$4:$B$13,2))</f>
        <v>0.035147858953035384</v>
      </c>
      <c r="F6">
        <f>EXP(alpha+(beta+VLOOKUP(Cohort!F6,Parameters!$A$4:$C$13,3))*($A6+0.5)+(F$1+0.5-2000)*delta+VLOOKUP(Cohort!F6,Parameters!$A$4:$B$13,2))</f>
        <v>0.03485926435728805</v>
      </c>
      <c r="G6">
        <f>EXP(alpha+(beta+VLOOKUP(Cohort!G6,Parameters!$A$4:$C$13,3))*($A6+0.5)+(G$1+0.5-2000)*delta+VLOOKUP(Cohort!G6,Parameters!$A$4:$B$13,2))</f>
        <v>0.03457303937503001</v>
      </c>
      <c r="H6">
        <f>EXP(alpha+(beta+VLOOKUP(Cohort!H6,Parameters!$A$4:$C$13,3))*($A6+0.5)+(H$1+0.5-2000)*delta+VLOOKUP(Cohort!H6,Parameters!$A$4:$B$13,2))</f>
        <v>0.034289164549666525</v>
      </c>
      <c r="I6">
        <f>EXP(alpha+(beta+VLOOKUP(Cohort!I6,Parameters!$A$4:$C$13,3))*($A6+0.5)+(I$1+0.5-2000)*delta+VLOOKUP(Cohort!I6,Parameters!$A$4:$B$13,2))</f>
        <v>0.034007620584358494</v>
      </c>
      <c r="J6">
        <f>EXP(alpha+(beta+VLOOKUP(Cohort!J6,Parameters!$A$4:$C$13,3))*($A6+0.5)+(J$1+0.5-2000)*delta+VLOOKUP(Cohort!J6,Parameters!$A$4:$B$13,2))</f>
        <v>0.03259054462937468</v>
      </c>
      <c r="K6">
        <f>EXP(alpha+(beta+VLOOKUP(Cohort!K6,Parameters!$A$4:$C$13,3))*($A6+0.5)+(K$1+0.5-2000)*delta+VLOOKUP(Cohort!K6,Parameters!$A$4:$B$13,2))</f>
        <v>0.03232294781600782</v>
      </c>
      <c r="L6">
        <f>EXP(alpha+(beta+VLOOKUP(Cohort!L6,Parameters!$A$4:$C$13,3))*($A6+0.5)+(L$1+0.5-2000)*delta+VLOOKUP(Cohort!L6,Parameters!$A$4:$B$13,2))</f>
        <v>0.03205754820601203</v>
      </c>
      <c r="M6">
        <f>EXP(alpha+(beta+VLOOKUP(Cohort!M6,Parameters!$A$4:$C$13,3))*($A6+0.5)+(M$1+0.5-2000)*delta+VLOOKUP(Cohort!M6,Parameters!$A$4:$B$13,2))</f>
        <v>0.03179432775843011</v>
      </c>
      <c r="N6">
        <f>EXP(alpha+(beta+VLOOKUP(Cohort!N6,Parameters!$A$4:$C$13,3))*($A6+0.5)+(N$1+0.5-2000)*delta+VLOOKUP(Cohort!N6,Parameters!$A$4:$B$13,2))</f>
        <v>0.03153326858043684</v>
      </c>
      <c r="O6">
        <f>EXP(alpha+(beta+VLOOKUP(Cohort!O6,Parameters!$A$4:$C$13,3))*($A6+0.5)+(O$1+0.5-2000)*delta+VLOOKUP(Cohort!O6,Parameters!$A$4:$B$13,2))</f>
        <v>0.03012138537996455</v>
      </c>
      <c r="P6">
        <f>EXP(alpha+(beta+VLOOKUP(Cohort!P6,Parameters!$A$4:$C$13,3))*($A6+0.5)+(P$1+0.5-2000)*delta+VLOOKUP(Cohort!P6,Parameters!$A$4:$B$13,2))</f>
        <v>0.02987406251888513</v>
      </c>
      <c r="Q6">
        <f>EXP(alpha+(beta+VLOOKUP(Cohort!Q6,Parameters!$A$4:$C$13,3))*($A6+0.5)+(Q$1+0.5-2000)*delta+VLOOKUP(Cohort!Q6,Parameters!$A$4:$B$13,2))</f>
        <v>0.029628770394335296</v>
      </c>
      <c r="R6">
        <f>EXP(alpha+(beta+VLOOKUP(Cohort!R6,Parameters!$A$4:$C$13,3))*($A6+0.5)+(R$1+0.5-2000)*delta+VLOOKUP(Cohort!R6,Parameters!$A$4:$B$13,2))</f>
        <v>0.02938549233219589</v>
      </c>
      <c r="S6">
        <f>EXP(alpha+(beta+VLOOKUP(Cohort!S6,Parameters!$A$4:$C$13,3))*($A6+0.5)+(S$1+0.5-2000)*delta+VLOOKUP(Cohort!S6,Parameters!$A$4:$B$13,2))</f>
        <v>0.029144211795256836</v>
      </c>
      <c r="T6">
        <f>EXP(alpha+(beta+VLOOKUP(Cohort!T6,Parameters!$A$4:$C$13,3))*($A6+0.5)+(T$1+0.5-2000)*delta+VLOOKUP(Cohort!T6,Parameters!$A$4:$B$13,2))</f>
        <v>0.027419087097932105</v>
      </c>
      <c r="U6">
        <f>EXP(alpha+(beta+VLOOKUP(Cohort!U6,Parameters!$A$4:$C$13,3))*($A6+0.5)+(U$1+0.5-2000)*delta+VLOOKUP(Cohort!U6,Parameters!$A$4:$B$13,2))</f>
        <v>0.02719395246405976</v>
      </c>
      <c r="V6">
        <f>EXP(alpha+(beta+VLOOKUP(Cohort!V6,Parameters!$A$4:$C$13,3))*($A6+0.5)+(V$1+0.5-2000)*delta+VLOOKUP(Cohort!V6,Parameters!$A$4:$B$13,2))</f>
        <v>0.026970666382007815</v>
      </c>
      <c r="W6">
        <f>EXP(alpha+(beta+VLOOKUP(Cohort!W6,Parameters!$A$4:$C$13,3))*($A6+0.5)+(W$1+0.5-2000)*delta+VLOOKUP(Cohort!W6,Parameters!$A$4:$B$13,2))</f>
        <v>0.0267492136735526</v>
      </c>
      <c r="X6">
        <f>EXP(alpha+(beta+VLOOKUP(Cohort!X6,Parameters!$A$4:$C$13,3))*($A6+0.5)+(X$1+0.5-2000)*delta+VLOOKUP(Cohort!X6,Parameters!$A$4:$B$13,2))</f>
        <v>0.02652957928509687</v>
      </c>
      <c r="Y6">
        <f>EXP(alpha+(beta+VLOOKUP(Cohort!Y6,Parameters!$A$4:$C$13,3))*($A6+0.5)+(Y$1+0.5-2000)*delta+VLOOKUP(Cohort!Y6,Parameters!$A$4:$B$13,2))</f>
        <v>0.025924132627327696</v>
      </c>
      <c r="Z6">
        <f>EXP(alpha+(beta+VLOOKUP(Cohort!Z6,Parameters!$A$4:$C$13,3))*($A6+0.5)+(Z$1+0.5-2000)*delta+VLOOKUP(Cohort!Z6,Parameters!$A$4:$B$13,2))</f>
        <v>0.02571127287431456</v>
      </c>
      <c r="AA6">
        <f>EXP(alpha+(beta+VLOOKUP(Cohort!AA6,Parameters!$A$4:$C$13,3))*($A6+0.5)+(AA$1+0.5-2000)*delta+VLOOKUP(Cohort!AA6,Parameters!$A$4:$B$13,2))</f>
        <v>0.025500160885637606</v>
      </c>
      <c r="AB6">
        <f>EXP(alpha+(beta+VLOOKUP(Cohort!AB6,Parameters!$A$4:$C$13,3))*($A6+0.5)+(AB$1+0.5-2000)*delta+VLOOKUP(Cohort!AB6,Parameters!$A$4:$B$13,2))</f>
        <v>0.025290782310626373</v>
      </c>
      <c r="AC6">
        <f>EXP(alpha+(beta+VLOOKUP(Cohort!AC6,Parameters!$A$4:$C$13,3))*($A6+0.5)+(AC$1+0.5-2000)*delta+VLOOKUP(Cohort!AC6,Parameters!$A$4:$B$13,2))</f>
        <v>0.025083122916441884</v>
      </c>
      <c r="AD6">
        <f>EXP(alpha+(beta+VLOOKUP(Cohort!AD6,Parameters!$A$4:$C$13,3))*($A6+0.5)+(AD$1+0.5-2000)*delta+VLOOKUP(Cohort!AD6,Parameters!$A$4:$B$13,2))</f>
        <v>0.022629559186291157</v>
      </c>
      <c r="AE6">
        <f>EXP(alpha+(beta+VLOOKUP(Cohort!AE6,Parameters!$A$4:$C$13,3))*($A6+0.5)+(AE$1+0.5-2000)*delta+VLOOKUP(Cohort!AE6,Parameters!$A$4:$B$13,2))</f>
        <v>0.022443750756422517</v>
      </c>
      <c r="AF6">
        <f>EXP(alpha+(beta+VLOOKUP(Cohort!AF6,Parameters!$A$4:$C$13,3))*($A6+0.5)+(AF$1+0.5-2000)*delta+VLOOKUP(Cohort!AF6,Parameters!$A$4:$B$13,2))</f>
        <v>0.022259467975919198</v>
      </c>
      <c r="AG6">
        <f>EXP(alpha+(beta+VLOOKUP(Cohort!AG6,Parameters!$A$4:$C$13,3))*($A6+0.5)+(AG$1+0.5-2000)*delta+VLOOKUP(Cohort!AG6,Parameters!$A$4:$B$13,2))</f>
        <v>0.022076698317868487</v>
      </c>
      <c r="AH6">
        <f>EXP(alpha+(beta+VLOOKUP(Cohort!AH6,Parameters!$A$4:$C$13,3))*($A6+0.5)+(AH$1+0.5-2000)*delta+VLOOKUP(Cohort!AH6,Parameters!$A$4:$B$13,2))</f>
        <v>0.021895429358214525</v>
      </c>
      <c r="AI6">
        <f>EXP(alpha+(beta+VLOOKUP(Cohort!AI6,Parameters!$A$4:$C$13,3))*($A6+0.5)+(AI$1+0.5-2000)*delta+VLOOKUP(Cohort!AI6,Parameters!$A$4:$B$13,2))</f>
        <v>0.018865445669025274</v>
      </c>
      <c r="AJ6">
        <f>EXP(alpha+(beta+VLOOKUP(Cohort!AJ6,Parameters!$A$4:$C$13,3))*($A6+0.5)+(AJ$1+0.5-2000)*delta+VLOOKUP(Cohort!AJ6,Parameters!$A$4:$B$13,2))</f>
        <v>0.01871054389609736</v>
      </c>
      <c r="AK6">
        <f>EXP(alpha+(beta+VLOOKUP(Cohort!AK6,Parameters!$A$4:$C$13,3))*($A6+0.5)+(AK$1+0.5-2000)*delta+VLOOKUP(Cohort!AK6,Parameters!$A$4:$B$13,2))</f>
        <v>0.018556914001908863</v>
      </c>
      <c r="AL6">
        <f>EXP(alpha+(beta+VLOOKUP(Cohort!AL6,Parameters!$A$4:$C$13,3))*($A6+0.5)+(AL$1+0.5-2000)*delta+VLOOKUP(Cohort!AL6,Parameters!$A$4:$B$13,2))</f>
        <v>0.01840454554322537</v>
      </c>
      <c r="AM6">
        <f>EXP(alpha+(beta+VLOOKUP(Cohort!AM6,Parameters!$A$4:$C$13,3))*($A6+0.5)+(AM$1+0.5-2000)*delta+VLOOKUP(Cohort!AM6,Parameters!$A$4:$B$13,2))</f>
        <v>0.018253428162560526</v>
      </c>
      <c r="AN6">
        <f>EXP(alpha+(beta+VLOOKUP(Cohort!AN6,Parameters!$A$4:$C$13,3))*($A6+0.5)+(AN$1+0.5-2000)*delta+VLOOKUP(Cohort!AN6,Parameters!$A$4:$B$13,2))</f>
        <v>0.016068055368722217</v>
      </c>
      <c r="AO6">
        <f>EXP(alpha+(beta+VLOOKUP(Cohort!AO6,Parameters!$A$4:$C$13,3))*($A6+0.5)+(AO$1+0.5-2000)*delta+VLOOKUP(Cohort!AO6,Parameters!$A$4:$B$13,2))</f>
        <v>0.01593612261145873</v>
      </c>
      <c r="AP6">
        <f>EXP(alpha+(beta+VLOOKUP(Cohort!AP6,Parameters!$A$4:$C$13,3))*($A6+0.5)+(AP$1+0.5-2000)*delta+VLOOKUP(Cohort!AP6,Parameters!$A$4:$B$13,2))</f>
        <v>0.01580527313727086</v>
      </c>
      <c r="AQ6">
        <f>EXP(alpha+(beta+VLOOKUP(Cohort!AQ6,Parameters!$A$4:$C$13,3))*($A6+0.5)+(AQ$1+0.5-2000)*delta+VLOOKUP(Cohort!AQ6,Parameters!$A$4:$B$13,2))</f>
        <v>0.015675498051459187</v>
      </c>
      <c r="AR6">
        <f>EXP(alpha+(beta+VLOOKUP(Cohort!AR6,Parameters!$A$4:$C$13,3))*($A6+0.5)+(AR$1+0.5-2000)*delta+VLOOKUP(Cohort!AR6,Parameters!$A$4:$B$13,2))</f>
        <v>0.015546788532357508</v>
      </c>
      <c r="AS6">
        <f>EXP(alpha+(beta+VLOOKUP(Cohort!AS6,Parameters!$A$4:$C$13,3))*($A6+0.5)+(AS$1+0.5-2000)*delta+VLOOKUP(Cohort!AS6,Parameters!$A$4:$B$13,2))</f>
        <v>0.013431591288655252</v>
      </c>
      <c r="AT6">
        <f>EXP(alpha+(beta+VLOOKUP(Cohort!AT6,Parameters!$A$4:$C$13,3))*($A6+0.5)+(AT$1+0.5-2000)*delta+VLOOKUP(Cohort!AT6,Parameters!$A$4:$B$13,2))</f>
        <v>0.011579122297407325</v>
      </c>
      <c r="AU6">
        <f>EXP(alpha+(beta+VLOOKUP(Cohort!AU6,Parameters!$A$4:$C$13,3))*($A6+0.5)+(AU$1+0.5-2000)*delta+VLOOKUP(Cohort!AU6,Parameters!$A$4:$B$13,2))</f>
        <v>0.009982143611796803</v>
      </c>
    </row>
    <row r="7" spans="1:47" ht="12.75">
      <c r="A7" s="1">
        <v>65</v>
      </c>
      <c r="B7">
        <f>EXP(alpha+(beta+VLOOKUP(Cohort!B7,Parameters!$A$4:$C$13,3))*($A7+0.5)+(B$1+0.5-2000)*delta+VLOOKUP(Cohort!B7,Parameters!$A$4:$B$13,2))</f>
        <v>0.039296052013173655</v>
      </c>
      <c r="C7">
        <f>EXP(alpha+(beta+VLOOKUP(Cohort!C7,Parameters!$A$4:$C$13,3))*($A7+0.5)+(C$1+0.5-2000)*delta+VLOOKUP(Cohort!C7,Parameters!$A$4:$B$13,2))</f>
        <v>0.03897339713225015</v>
      </c>
      <c r="D7">
        <f>EXP(alpha+(beta+VLOOKUP(Cohort!D7,Parameters!$A$4:$C$13,3))*($A7+0.5)+(D$1+0.5-2000)*delta+VLOOKUP(Cohort!D7,Parameters!$A$4:$B$13,2))</f>
        <v>0.03865339152948182</v>
      </c>
      <c r="E7">
        <f>EXP(alpha+(beta+VLOOKUP(Cohort!E7,Parameters!$A$4:$C$13,3))*($A7+0.5)+(E$1+0.5-2000)*delta+VLOOKUP(Cohort!E7,Parameters!$A$4:$B$13,2))</f>
        <v>0.03833601345198301</v>
      </c>
      <c r="F7">
        <f>EXP(alpha+(beta+VLOOKUP(Cohort!F7,Parameters!$A$4:$C$13,3))*($A7+0.5)+(F$1+0.5-2000)*delta+VLOOKUP(Cohort!F7,Parameters!$A$4:$B$13,2))</f>
        <v>0.03795563454743585</v>
      </c>
      <c r="G7">
        <f>EXP(alpha+(beta+VLOOKUP(Cohort!G7,Parameters!$A$4:$C$13,3))*($A7+0.5)+(G$1+0.5-2000)*delta+VLOOKUP(Cohort!G7,Parameters!$A$4:$B$13,2))</f>
        <v>0.03764398566369624</v>
      </c>
      <c r="H7">
        <f>EXP(alpha+(beta+VLOOKUP(Cohort!H7,Parameters!$A$4:$C$13,3))*($A7+0.5)+(H$1+0.5-2000)*delta+VLOOKUP(Cohort!H7,Parameters!$A$4:$B$13,2))</f>
        <v>0.037334895689269954</v>
      </c>
      <c r="I7">
        <f>EXP(alpha+(beta+VLOOKUP(Cohort!I7,Parameters!$A$4:$C$13,3))*($A7+0.5)+(I$1+0.5-2000)*delta+VLOOKUP(Cohort!I7,Parameters!$A$4:$B$13,2))</f>
        <v>0.03702834361327833</v>
      </c>
      <c r="J7">
        <f>EXP(alpha+(beta+VLOOKUP(Cohort!J7,Parameters!$A$4:$C$13,3))*($A7+0.5)+(J$1+0.5-2000)*delta+VLOOKUP(Cohort!J7,Parameters!$A$4:$B$13,2))</f>
        <v>0.0367243085973604</v>
      </c>
      <c r="K7">
        <f>EXP(alpha+(beta+VLOOKUP(Cohort!K7,Parameters!$A$4:$C$13,3))*($A7+0.5)+(K$1+0.5-2000)*delta+VLOOKUP(Cohort!K7,Parameters!$A$4:$B$13,2))</f>
        <v>0.035188166258019085</v>
      </c>
      <c r="L7">
        <f>EXP(alpha+(beta+VLOOKUP(Cohort!L7,Parameters!$A$4:$C$13,3))*($A7+0.5)+(L$1+0.5-2000)*delta+VLOOKUP(Cohort!L7,Parameters!$A$4:$B$13,2))</f>
        <v>0.03489924070412142</v>
      </c>
      <c r="M7">
        <f>EXP(alpha+(beta+VLOOKUP(Cohort!M7,Parameters!$A$4:$C$13,3))*($A7+0.5)+(M$1+0.5-2000)*delta+VLOOKUP(Cohort!M7,Parameters!$A$4:$B$13,2))</f>
        <v>0.03461268748116828</v>
      </c>
      <c r="N7">
        <f>EXP(alpha+(beta+VLOOKUP(Cohort!N7,Parameters!$A$4:$C$13,3))*($A7+0.5)+(N$1+0.5-2000)*delta+VLOOKUP(Cohort!N7,Parameters!$A$4:$B$13,2))</f>
        <v>0.03432848711025226</v>
      </c>
      <c r="O7">
        <f>EXP(alpha+(beta+VLOOKUP(Cohort!O7,Parameters!$A$4:$C$13,3))*($A7+0.5)+(O$1+0.5-2000)*delta+VLOOKUP(Cohort!O7,Parameters!$A$4:$B$13,2))</f>
        <v>0.03404662027240481</v>
      </c>
      <c r="P7">
        <f>EXP(alpha+(beta+VLOOKUP(Cohort!P7,Parameters!$A$4:$C$13,3))*($A7+0.5)+(P$1+0.5-2000)*delta+VLOOKUP(Cohort!P7,Parameters!$A$4:$B$13,2))</f>
        <v>0.03250856609154127</v>
      </c>
      <c r="Q7">
        <f>EXP(alpha+(beta+VLOOKUP(Cohort!Q7,Parameters!$A$4:$C$13,3))*($A7+0.5)+(Q$1+0.5-2000)*delta+VLOOKUP(Cohort!Q7,Parameters!$A$4:$B$13,2))</f>
        <v>0.032241642393513195</v>
      </c>
      <c r="R7">
        <f>EXP(alpha+(beta+VLOOKUP(Cohort!R7,Parameters!$A$4:$C$13,3))*($A7+0.5)+(R$1+0.5-2000)*delta+VLOOKUP(Cohort!R7,Parameters!$A$4:$B$13,2))</f>
        <v>0.0319769103719918</v>
      </c>
      <c r="S7">
        <f>EXP(alpha+(beta+VLOOKUP(Cohort!S7,Parameters!$A$4:$C$13,3))*($A7+0.5)+(S$1+0.5-2000)*delta+VLOOKUP(Cohort!S7,Parameters!$A$4:$B$13,2))</f>
        <v>0.03171435203140028</v>
      </c>
      <c r="T7">
        <f>EXP(alpha+(beta+VLOOKUP(Cohort!T7,Parameters!$A$4:$C$13,3))*($A7+0.5)+(T$1+0.5-2000)*delta+VLOOKUP(Cohort!T7,Parameters!$A$4:$B$13,2))</f>
        <v>0.031453949523921235</v>
      </c>
      <c r="U7">
        <f>EXP(alpha+(beta+VLOOKUP(Cohort!U7,Parameters!$A$4:$C$13,3))*($A7+0.5)+(U$1+0.5-2000)*delta+VLOOKUP(Cohort!U7,Parameters!$A$4:$B$13,2))</f>
        <v>0.02957806450690637</v>
      </c>
      <c r="V7">
        <f>EXP(alpha+(beta+VLOOKUP(Cohort!V7,Parameters!$A$4:$C$13,3))*($A7+0.5)+(V$1+0.5-2000)*delta+VLOOKUP(Cohort!V7,Parameters!$A$4:$B$13,2))</f>
        <v>0.029335202784354072</v>
      </c>
      <c r="W7">
        <f>EXP(alpha+(beta+VLOOKUP(Cohort!W7,Parameters!$A$4:$C$13,3))*($A7+0.5)+(W$1+0.5-2000)*delta+VLOOKUP(Cohort!W7,Parameters!$A$4:$B$13,2))</f>
        <v>0.029094335168490793</v>
      </c>
      <c r="X7">
        <f>EXP(alpha+(beta+VLOOKUP(Cohort!X7,Parameters!$A$4:$C$13,3))*($A7+0.5)+(X$1+0.5-2000)*delta+VLOOKUP(Cohort!X7,Parameters!$A$4:$B$13,2))</f>
        <v>0.02885544528596032</v>
      </c>
      <c r="Y7">
        <f>EXP(alpha+(beta+VLOOKUP(Cohort!Y7,Parameters!$A$4:$C$13,3))*($A7+0.5)+(Y$1+0.5-2000)*delta+VLOOKUP(Cohort!Y7,Parameters!$A$4:$B$13,2))</f>
        <v>0.02861851689784604</v>
      </c>
      <c r="Z7">
        <f>EXP(alpha+(beta+VLOOKUP(Cohort!Z7,Parameters!$A$4:$C$13,3))*($A7+0.5)+(Z$1+0.5-2000)*delta+VLOOKUP(Cohort!Z7,Parameters!$A$4:$B$13,2))</f>
        <v>0.027929075574193822</v>
      </c>
      <c r="AA7">
        <f>EXP(alpha+(beta+VLOOKUP(Cohort!AA7,Parameters!$A$4:$C$13,3))*($A7+0.5)+(AA$1+0.5-2000)*delta+VLOOKUP(Cohort!AA7,Parameters!$A$4:$B$13,2))</f>
        <v>0.02769975348986142</v>
      </c>
      <c r="AB7">
        <f>EXP(alpha+(beta+VLOOKUP(Cohort!AB7,Parameters!$A$4:$C$13,3))*($A7+0.5)+(AB$1+0.5-2000)*delta+VLOOKUP(Cohort!AB7,Parameters!$A$4:$B$13,2))</f>
        <v>0.027472314339972128</v>
      </c>
      <c r="AC7">
        <f>EXP(alpha+(beta+VLOOKUP(Cohort!AC7,Parameters!$A$4:$C$13,3))*($A7+0.5)+(AC$1+0.5-2000)*delta+VLOOKUP(Cohort!AC7,Parameters!$A$4:$B$13,2))</f>
        <v>0.027246742663990894</v>
      </c>
      <c r="AD7">
        <f>EXP(alpha+(beta+VLOOKUP(Cohort!AD7,Parameters!$A$4:$C$13,3))*($A7+0.5)+(AD$1+0.5-2000)*delta+VLOOKUP(Cohort!AD7,Parameters!$A$4:$B$13,2))</f>
        <v>0.02702302312832721</v>
      </c>
      <c r="AE7">
        <f>EXP(alpha+(beta+VLOOKUP(Cohort!AE7,Parameters!$A$4:$C$13,3))*($A7+0.5)+(AE$1+0.5-2000)*delta+VLOOKUP(Cohort!AE7,Parameters!$A$4:$B$13,2))</f>
        <v>0.024349461209630337</v>
      </c>
      <c r="AF7">
        <f>EXP(alpha+(beta+VLOOKUP(Cohort!AF7,Parameters!$A$4:$C$13,3))*($A7+0.5)+(AF$1+0.5-2000)*delta+VLOOKUP(Cohort!AF7,Parameters!$A$4:$B$13,2))</f>
        <v>0.024149530883181478</v>
      </c>
      <c r="AG7">
        <f>EXP(alpha+(beta+VLOOKUP(Cohort!AG7,Parameters!$A$4:$C$13,3))*($A7+0.5)+(AG$1+0.5-2000)*delta+VLOOKUP(Cohort!AG7,Parameters!$A$4:$B$13,2))</f>
        <v>0.023951242159193146</v>
      </c>
      <c r="AH7">
        <f>EXP(alpha+(beta+VLOOKUP(Cohort!AH7,Parameters!$A$4:$C$13,3))*($A7+0.5)+(AH$1+0.5-2000)*delta+VLOOKUP(Cohort!AH7,Parameters!$A$4:$B$13,2))</f>
        <v>0.02375458155867649</v>
      </c>
      <c r="AI7">
        <f>EXP(alpha+(beta+VLOOKUP(Cohort!AI7,Parameters!$A$4:$C$13,3))*($A7+0.5)+(AI$1+0.5-2000)*delta+VLOOKUP(Cohort!AI7,Parameters!$A$4:$B$13,2))</f>
        <v>0.02355953571331693</v>
      </c>
      <c r="AJ7">
        <f>EXP(alpha+(beta+VLOOKUP(Cohort!AJ7,Parameters!$A$4:$C$13,3))*($A7+0.5)+(AJ$1+0.5-2000)*delta+VLOOKUP(Cohort!AJ7,Parameters!$A$4:$B$13,2))</f>
        <v>0.0203151658463274</v>
      </c>
      <c r="AK7">
        <f>EXP(alpha+(beta+VLOOKUP(Cohort!AK7,Parameters!$A$4:$C$13,3))*($A7+0.5)+(AK$1+0.5-2000)*delta+VLOOKUP(Cohort!AK7,Parameters!$A$4:$B$13,2))</f>
        <v>0.020148360605564516</v>
      </c>
      <c r="AL7">
        <f>EXP(alpha+(beta+VLOOKUP(Cohort!AL7,Parameters!$A$4:$C$13,3))*($A7+0.5)+(AL$1+0.5-2000)*delta+VLOOKUP(Cohort!AL7,Parameters!$A$4:$B$13,2))</f>
        <v>0.019982924981400214</v>
      </c>
      <c r="AM7">
        <f>EXP(alpha+(beta+VLOOKUP(Cohort!AM7,Parameters!$A$4:$C$13,3))*($A7+0.5)+(AM$1+0.5-2000)*delta+VLOOKUP(Cohort!AM7,Parameters!$A$4:$B$13,2))</f>
        <v>0.019818847728086945</v>
      </c>
      <c r="AN7">
        <f>EXP(alpha+(beta+VLOOKUP(Cohort!AN7,Parameters!$A$4:$C$13,3))*($A7+0.5)+(AN$1+0.5-2000)*delta+VLOOKUP(Cohort!AN7,Parameters!$A$4:$B$13,2))</f>
        <v>0.01965611769221455</v>
      </c>
      <c r="AO7">
        <f>EXP(alpha+(beta+VLOOKUP(Cohort!AO7,Parameters!$A$4:$C$13,3))*($A7+0.5)+(AO$1+0.5-2000)*delta+VLOOKUP(Cohort!AO7,Parameters!$A$4:$B$13,2))</f>
        <v>0.017297588654995793</v>
      </c>
      <c r="AP7">
        <f>EXP(alpha+(beta+VLOOKUP(Cohort!AP7,Parameters!$A$4:$C$13,3))*($A7+0.5)+(AP$1+0.5-2000)*delta+VLOOKUP(Cohort!AP7,Parameters!$A$4:$B$13,2))</f>
        <v>0.01715556035643107</v>
      </c>
      <c r="AQ7">
        <f>EXP(alpha+(beta+VLOOKUP(Cohort!AQ7,Parameters!$A$4:$C$13,3))*($A7+0.5)+(AQ$1+0.5-2000)*delta+VLOOKUP(Cohort!AQ7,Parameters!$A$4:$B$13,2))</f>
        <v>0.017014698234146506</v>
      </c>
      <c r="AR7">
        <f>EXP(alpha+(beta+VLOOKUP(Cohort!AR7,Parameters!$A$4:$C$13,3))*($A7+0.5)+(AR$1+0.5-2000)*delta+VLOOKUP(Cohort!AR7,Parameters!$A$4:$B$13,2))</f>
        <v>0.0168749927128171</v>
      </c>
      <c r="AS7">
        <f>EXP(alpha+(beta+VLOOKUP(Cohort!AS7,Parameters!$A$4:$C$13,3))*($A7+0.5)+(AS$1+0.5-2000)*delta+VLOOKUP(Cohort!AS7,Parameters!$A$4:$B$13,2))</f>
        <v>0.014707726307119423</v>
      </c>
      <c r="AT7">
        <f>EXP(alpha+(beta+VLOOKUP(Cohort!AT7,Parameters!$A$4:$C$13,3))*($A7+0.5)+(AT$1+0.5-2000)*delta+VLOOKUP(Cohort!AT7,Parameters!$A$4:$B$13,2))</f>
        <v>0.012679254301817072</v>
      </c>
      <c r="AU7">
        <f>EXP(alpha+(beta+VLOOKUP(Cohort!AU7,Parameters!$A$4:$C$13,3))*($A7+0.5)+(AU$1+0.5-2000)*delta+VLOOKUP(Cohort!AU7,Parameters!$A$4:$B$13,2))</f>
        <v>0.010930546727153038</v>
      </c>
    </row>
    <row r="8" spans="1:47" ht="12.75">
      <c r="A8" s="1">
        <v>66</v>
      </c>
      <c r="B8">
        <f>EXP(alpha+(beta+VLOOKUP(Cohort!B8,Parameters!$A$4:$C$13,3))*($A8+0.5)+(B$1+0.5-2000)*delta+VLOOKUP(Cohort!B8,Parameters!$A$4:$B$13,2))</f>
        <v>0.042702741104931226</v>
      </c>
      <c r="C8">
        <f>EXP(alpha+(beta+VLOOKUP(Cohort!C8,Parameters!$A$4:$C$13,3))*($A8+0.5)+(C$1+0.5-2000)*delta+VLOOKUP(Cohort!C8,Parameters!$A$4:$B$13,2))</f>
        <v>0.042352114333526814</v>
      </c>
      <c r="D8">
        <f>EXP(alpha+(beta+VLOOKUP(Cohort!D8,Parameters!$A$4:$C$13,3))*($A8+0.5)+(D$1+0.5-2000)*delta+VLOOKUP(Cohort!D8,Parameters!$A$4:$B$13,2))</f>
        <v>0.04200436651390966</v>
      </c>
      <c r="E8">
        <f>EXP(alpha+(beta+VLOOKUP(Cohort!E8,Parameters!$A$4:$C$13,3))*($A8+0.5)+(E$1+0.5-2000)*delta+VLOOKUP(Cohort!E8,Parameters!$A$4:$B$13,2))</f>
        <v>0.041659474007373146</v>
      </c>
      <c r="F8">
        <f>EXP(alpha+(beta+VLOOKUP(Cohort!F8,Parameters!$A$4:$C$13,3))*($A8+0.5)+(F$1+0.5-2000)*delta+VLOOKUP(Cohort!F8,Parameters!$A$4:$B$13,2))</f>
        <v>0.041317413369305</v>
      </c>
      <c r="G8">
        <f>EXP(alpha+(beta+VLOOKUP(Cohort!G8,Parameters!$A$4:$C$13,3))*($A8+0.5)+(G$1+0.5-2000)*delta+VLOOKUP(Cohort!G8,Parameters!$A$4:$B$13,2))</f>
        <v>0.04098770840703208</v>
      </c>
      <c r="H8">
        <f>EXP(alpha+(beta+VLOOKUP(Cohort!H8,Parameters!$A$4:$C$13,3))*($A8+0.5)+(H$1+0.5-2000)*delta+VLOOKUP(Cohort!H8,Parameters!$A$4:$B$13,2))</f>
        <v>0.04065116355079653</v>
      </c>
      <c r="I8">
        <f>EXP(alpha+(beta+VLOOKUP(Cohort!I8,Parameters!$A$4:$C$13,3))*($A8+0.5)+(I$1+0.5-2000)*delta+VLOOKUP(Cohort!I8,Parameters!$A$4:$B$13,2))</f>
        <v>0.04031738202153533</v>
      </c>
      <c r="J8">
        <f>EXP(alpha+(beta+VLOOKUP(Cohort!J8,Parameters!$A$4:$C$13,3))*($A8+0.5)+(J$1+0.5-2000)*delta+VLOOKUP(Cohort!J8,Parameters!$A$4:$B$13,2))</f>
        <v>0.03998634112992248</v>
      </c>
      <c r="K8">
        <f>EXP(alpha+(beta+VLOOKUP(Cohort!K8,Parameters!$A$4:$C$13,3))*($A8+0.5)+(K$1+0.5-2000)*delta+VLOOKUP(Cohort!K8,Parameters!$A$4:$B$13,2))</f>
        <v>0.039658018372931085</v>
      </c>
      <c r="L8">
        <f>EXP(alpha+(beta+VLOOKUP(Cohort!L8,Parameters!$A$4:$C$13,3))*($A8+0.5)+(L$1+0.5-2000)*delta+VLOOKUP(Cohort!L8,Parameters!$A$4:$B$13,2))</f>
        <v>0.0379928307023739</v>
      </c>
      <c r="M8">
        <f>EXP(alpha+(beta+VLOOKUP(Cohort!M8,Parameters!$A$4:$C$13,3))*($A8+0.5)+(M$1+0.5-2000)*delta+VLOOKUP(Cohort!M8,Parameters!$A$4:$B$13,2))</f>
        <v>0.03768087640574096</v>
      </c>
      <c r="N8">
        <f>EXP(alpha+(beta+VLOOKUP(Cohort!N8,Parameters!$A$4:$C$13,3))*($A8+0.5)+(N$1+0.5-2000)*delta+VLOOKUP(Cohort!N8,Parameters!$A$4:$B$13,2))</f>
        <v>0.037371483526127694</v>
      </c>
      <c r="O8">
        <f>EXP(alpha+(beta+VLOOKUP(Cohort!O8,Parameters!$A$4:$C$13,3))*($A8+0.5)+(O$1+0.5-2000)*delta+VLOOKUP(Cohort!O8,Parameters!$A$4:$B$13,2))</f>
        <v>0.03706463103206506</v>
      </c>
      <c r="P8">
        <f>EXP(alpha+(beta+VLOOKUP(Cohort!P8,Parameters!$A$4:$C$13,3))*($A8+0.5)+(P$1+0.5-2000)*delta+VLOOKUP(Cohort!P8,Parameters!$A$4:$B$13,2))</f>
        <v>0.03676029806477064</v>
      </c>
      <c r="Q8">
        <f>EXP(alpha+(beta+VLOOKUP(Cohort!Q8,Parameters!$A$4:$C$13,3))*($A8+0.5)+(Q$1+0.5-2000)*delta+VLOOKUP(Cohort!Q8,Parameters!$A$4:$B$13,2))</f>
        <v>0.035084935702560674</v>
      </c>
      <c r="R8">
        <f>EXP(alpha+(beta+VLOOKUP(Cohort!R8,Parameters!$A$4:$C$13,3))*($A8+0.5)+(R$1+0.5-2000)*delta+VLOOKUP(Cohort!R8,Parameters!$A$4:$B$13,2))</f>
        <v>0.03479685776161324</v>
      </c>
      <c r="S8">
        <f>EXP(alpha+(beta+VLOOKUP(Cohort!S8,Parameters!$A$4:$C$13,3))*($A8+0.5)+(S$1+0.5-2000)*delta+VLOOKUP(Cohort!S8,Parameters!$A$4:$B$13,2))</f>
        <v>0.034511145191968275</v>
      </c>
      <c r="T8">
        <f>EXP(alpha+(beta+VLOOKUP(Cohort!T8,Parameters!$A$4:$C$13,3))*($A8+0.5)+(T$1+0.5-2000)*delta+VLOOKUP(Cohort!T8,Parameters!$A$4:$B$13,2))</f>
        <v>0.034227778571863154</v>
      </c>
      <c r="U8">
        <f>EXP(alpha+(beta+VLOOKUP(Cohort!U8,Parameters!$A$4:$C$13,3))*($A8+0.5)+(U$1+0.5-2000)*delta+VLOOKUP(Cohort!U8,Parameters!$A$4:$B$13,2))</f>
        <v>0.033946738639004805</v>
      </c>
      <c r="V8">
        <f>EXP(alpha+(beta+VLOOKUP(Cohort!V8,Parameters!$A$4:$C$13,3))*($A8+0.5)+(V$1+0.5-2000)*delta+VLOOKUP(Cohort!V8,Parameters!$A$4:$B$13,2))</f>
        <v>0.0319070396782355</v>
      </c>
      <c r="W8">
        <f>EXP(alpha+(beta+VLOOKUP(Cohort!W8,Parameters!$A$4:$C$13,3))*($A8+0.5)+(W$1+0.5-2000)*delta+VLOOKUP(Cohort!W8,Parameters!$A$4:$B$13,2))</f>
        <v>0.0316450550370163</v>
      </c>
      <c r="X8">
        <f>EXP(alpha+(beta+VLOOKUP(Cohort!X8,Parameters!$A$4:$C$13,3))*($A8+0.5)+(X$1+0.5-2000)*delta+VLOOKUP(Cohort!X8,Parameters!$A$4:$B$13,2))</f>
        <v>0.03138522151833702</v>
      </c>
      <c r="Y8">
        <f>EXP(alpha+(beta+VLOOKUP(Cohort!Y8,Parameters!$A$4:$C$13,3))*($A8+0.5)+(Y$1+0.5-2000)*delta+VLOOKUP(Cohort!Y8,Parameters!$A$4:$B$13,2))</f>
        <v>0.031127521459604353</v>
      </c>
      <c r="Z8">
        <f>EXP(alpha+(beta+VLOOKUP(Cohort!Z8,Parameters!$A$4:$C$13,3))*($A8+0.5)+(Z$1+0.5-2000)*delta+VLOOKUP(Cohort!Z8,Parameters!$A$4:$B$13,2))</f>
        <v>0.030871937343250236</v>
      </c>
      <c r="AA8">
        <f>EXP(alpha+(beta+VLOOKUP(Cohort!AA8,Parameters!$A$4:$C$13,3))*($A8+0.5)+(AA$1+0.5-2000)*delta+VLOOKUP(Cohort!AA8,Parameters!$A$4:$B$13,2))</f>
        <v>0.030089078529353164</v>
      </c>
      <c r="AB8">
        <f>EXP(alpha+(beta+VLOOKUP(Cohort!AB8,Parameters!$A$4:$C$13,3))*($A8+0.5)+(AB$1+0.5-2000)*delta+VLOOKUP(Cohort!AB8,Parameters!$A$4:$B$13,2))</f>
        <v>0.02984202093571165</v>
      </c>
      <c r="AC8">
        <f>EXP(alpha+(beta+VLOOKUP(Cohort!AC8,Parameters!$A$4:$C$13,3))*($A8+0.5)+(AC$1+0.5-2000)*delta+VLOOKUP(Cohort!AC8,Parameters!$A$4:$B$13,2))</f>
        <v>0.029596991900522538</v>
      </c>
      <c r="AD8">
        <f>EXP(alpha+(beta+VLOOKUP(Cohort!AD8,Parameters!$A$4:$C$13,3))*($A8+0.5)+(AD$1+0.5-2000)*delta+VLOOKUP(Cohort!AD8,Parameters!$A$4:$B$13,2))</f>
        <v>0.029353974767550615</v>
      </c>
      <c r="AE8">
        <f>EXP(alpha+(beta+VLOOKUP(Cohort!AE8,Parameters!$A$4:$C$13,3))*($A8+0.5)+(AE$1+0.5-2000)*delta+VLOOKUP(Cohort!AE8,Parameters!$A$4:$B$13,2))</f>
        <v>0.029112953017322873</v>
      </c>
      <c r="AF8">
        <f>EXP(alpha+(beta+VLOOKUP(Cohort!AF8,Parameters!$A$4:$C$13,3))*($A8+0.5)+(AF$1+0.5-2000)*delta+VLOOKUP(Cohort!AF8,Parameters!$A$4:$B$13,2))</f>
        <v>0.02620008000679331</v>
      </c>
      <c r="AG8">
        <f>EXP(alpha+(beta+VLOOKUP(Cohort!AG8,Parameters!$A$4:$C$13,3))*($A8+0.5)+(AG$1+0.5-2000)*delta+VLOOKUP(Cohort!AG8,Parameters!$A$4:$B$13,2))</f>
        <v>0.02598495448497386</v>
      </c>
      <c r="AH8">
        <f>EXP(alpha+(beta+VLOOKUP(Cohort!AH8,Parameters!$A$4:$C$13,3))*($A8+0.5)+(AH$1+0.5-2000)*delta+VLOOKUP(Cohort!AH8,Parameters!$A$4:$B$13,2))</f>
        <v>0.025771595331429857</v>
      </c>
      <c r="AI8">
        <f>EXP(alpha+(beta+VLOOKUP(Cohort!AI8,Parameters!$A$4:$C$13,3))*($A8+0.5)+(AI$1+0.5-2000)*delta+VLOOKUP(Cohort!AI8,Parameters!$A$4:$B$13,2))</f>
        <v>0.025559988042736227</v>
      </c>
      <c r="AJ8">
        <f>EXP(alpha+(beta+VLOOKUP(Cohort!AJ8,Parameters!$A$4:$C$13,3))*($A8+0.5)+(AJ$1+0.5-2000)*delta+VLOOKUP(Cohort!AJ8,Parameters!$A$4:$B$13,2))</f>
        <v>0.025350118234553704</v>
      </c>
      <c r="AK8">
        <f>EXP(alpha+(beta+VLOOKUP(Cohort!AK8,Parameters!$A$4:$C$13,3))*($A8+0.5)+(AK$1+0.5-2000)*delta+VLOOKUP(Cohort!AK8,Parameters!$A$4:$B$13,2))</f>
        <v>0.02187629015525455</v>
      </c>
      <c r="AL8">
        <f>EXP(alpha+(beta+VLOOKUP(Cohort!AL8,Parameters!$A$4:$C$13,3))*($A8+0.5)+(AL$1+0.5-2000)*delta+VLOOKUP(Cohort!AL8,Parameters!$A$4:$B$13,2))</f>
        <v>0.021696666721513026</v>
      </c>
      <c r="AM8">
        <f>EXP(alpha+(beta+VLOOKUP(Cohort!AM8,Parameters!$A$4:$C$13,3))*($A8+0.5)+(AM$1+0.5-2000)*delta+VLOOKUP(Cohort!AM8,Parameters!$A$4:$B$13,2))</f>
        <v>0.02151851815292095</v>
      </c>
      <c r="AN8">
        <f>EXP(alpha+(beta+VLOOKUP(Cohort!AN8,Parameters!$A$4:$C$13,3))*($A8+0.5)+(AN$1+0.5-2000)*delta+VLOOKUP(Cohort!AN8,Parameters!$A$4:$B$13,2))</f>
        <v>0.021341832339548308</v>
      </c>
      <c r="AO8">
        <f>EXP(alpha+(beta+VLOOKUP(Cohort!AO8,Parameters!$A$4:$C$13,3))*($A8+0.5)+(AO$1+0.5-2000)*delta+VLOOKUP(Cohort!AO8,Parameters!$A$4:$B$13,2))</f>
        <v>0.02116659727089821</v>
      </c>
      <c r="AP8">
        <f>EXP(alpha+(beta+VLOOKUP(Cohort!AP8,Parameters!$A$4:$C$13,3))*($A8+0.5)+(AP$1+0.5-2000)*delta+VLOOKUP(Cohort!AP8,Parameters!$A$4:$B$13,2))</f>
        <v>0.018621206263694415</v>
      </c>
      <c r="AQ8">
        <f>EXP(alpha+(beta+VLOOKUP(Cohort!AQ8,Parameters!$A$4:$C$13,3))*($A8+0.5)+(AQ$1+0.5-2000)*delta+VLOOKUP(Cohort!AQ8,Parameters!$A$4:$B$13,2))</f>
        <v>0.01846830990943343</v>
      </c>
      <c r="AR8">
        <f>EXP(alpha+(beta+VLOOKUP(Cohort!AR8,Parameters!$A$4:$C$13,3))*($A8+0.5)+(AR$1+0.5-2000)*delta+VLOOKUP(Cohort!AR8,Parameters!$A$4:$B$13,2))</f>
        <v>0.018316668967674473</v>
      </c>
      <c r="AS8">
        <f>EXP(alpha+(beta+VLOOKUP(Cohort!AS8,Parameters!$A$4:$C$13,3))*($A8+0.5)+(AS$1+0.5-2000)*delta+VLOOKUP(Cohort!AS8,Parameters!$A$4:$B$13,2))</f>
        <v>0.016105106869045465</v>
      </c>
      <c r="AT8">
        <f>EXP(alpha+(beta+VLOOKUP(Cohort!AT8,Parameters!$A$4:$C$13,3))*($A8+0.5)+(AT$1+0.5-2000)*delta+VLOOKUP(Cohort!AT8,Parameters!$A$4:$B$13,2))</f>
        <v>0.013883909809480406</v>
      </c>
      <c r="AU8">
        <f>EXP(alpha+(beta+VLOOKUP(Cohort!AU8,Parameters!$A$4:$C$13,3))*($A8+0.5)+(AU$1+0.5-2000)*delta+VLOOKUP(Cohort!AU8,Parameters!$A$4:$B$13,2))</f>
        <v>0.011969057589321748</v>
      </c>
    </row>
    <row r="9" spans="1:47" ht="12.75">
      <c r="A9" s="1">
        <v>67</v>
      </c>
      <c r="B9">
        <f>EXP(alpha+(beta+VLOOKUP(Cohort!B9,Parameters!$A$4:$C$13,3))*($A9+0.5)+(B$1+0.5-2000)*delta+VLOOKUP(Cohort!B9,Parameters!$A$4:$B$13,2))</f>
        <v>0.04640476598675767</v>
      </c>
      <c r="C9">
        <f>EXP(alpha+(beta+VLOOKUP(Cohort!C9,Parameters!$A$4:$C$13,3))*($A9+0.5)+(C$1+0.5-2000)*delta+VLOOKUP(Cohort!C9,Parameters!$A$4:$B$13,2))</f>
        <v>0.04602374236029462</v>
      </c>
      <c r="D9">
        <f>EXP(alpha+(beta+VLOOKUP(Cohort!D9,Parameters!$A$4:$C$13,3))*($A9+0.5)+(D$1+0.5-2000)*delta+VLOOKUP(Cohort!D9,Parameters!$A$4:$B$13,2))</f>
        <v>0.04564584727032636</v>
      </c>
      <c r="E9">
        <f>EXP(alpha+(beta+VLOOKUP(Cohort!E9,Parameters!$A$4:$C$13,3))*($A9+0.5)+(E$1+0.5-2000)*delta+VLOOKUP(Cohort!E9,Parameters!$A$4:$B$13,2))</f>
        <v>0.04527105502883803</v>
      </c>
      <c r="F9">
        <f>EXP(alpha+(beta+VLOOKUP(Cohort!F9,Parameters!$A$4:$C$13,3))*($A9+0.5)+(F$1+0.5-2000)*delta+VLOOKUP(Cohort!F9,Parameters!$A$4:$B$13,2))</f>
        <v>0.04489934015873568</v>
      </c>
      <c r="G9">
        <f>EXP(alpha+(beta+VLOOKUP(Cohort!G9,Parameters!$A$4:$C$13,3))*($A9+0.5)+(G$1+0.5-2000)*delta+VLOOKUP(Cohort!G9,Parameters!$A$4:$B$13,2))</f>
        <v>0.044530677392114644</v>
      </c>
      <c r="H9">
        <f>EXP(alpha+(beta+VLOOKUP(Cohort!H9,Parameters!$A$4:$C$13,3))*($A9+0.5)+(H$1+0.5-2000)*delta+VLOOKUP(Cohort!H9,Parameters!$A$4:$B$13,2))</f>
        <v>0.044261998527788615</v>
      </c>
      <c r="I9">
        <f>EXP(alpha+(beta+VLOOKUP(Cohort!I9,Parameters!$A$4:$C$13,3))*($A9+0.5)+(I$1+0.5-2000)*delta+VLOOKUP(Cohort!I9,Parameters!$A$4:$B$13,2))</f>
        <v>0.04389856889216942</v>
      </c>
      <c r="J9">
        <f>EXP(alpha+(beta+VLOOKUP(Cohort!J9,Parameters!$A$4:$C$13,3))*($A9+0.5)+(J$1+0.5-2000)*delta+VLOOKUP(Cohort!J9,Parameters!$A$4:$B$13,2))</f>
        <v>0.04353812333102585</v>
      </c>
      <c r="K9">
        <f>EXP(alpha+(beta+VLOOKUP(Cohort!K9,Parameters!$A$4:$C$13,3))*($A9+0.5)+(K$1+0.5-2000)*delta+VLOOKUP(Cohort!K9,Parameters!$A$4:$B$13,2))</f>
        <v>0.043180637342502215</v>
      </c>
      <c r="L9">
        <f>EXP(alpha+(beta+VLOOKUP(Cohort!L9,Parameters!$A$4:$C$13,3))*($A9+0.5)+(L$1+0.5-2000)*delta+VLOOKUP(Cohort!L9,Parameters!$A$4:$B$13,2))</f>
        <v>0.0428260866259245</v>
      </c>
      <c r="M9">
        <f>EXP(alpha+(beta+VLOOKUP(Cohort!M9,Parameters!$A$4:$C$13,3))*($A9+0.5)+(M$1+0.5-2000)*delta+VLOOKUP(Cohort!M9,Parameters!$A$4:$B$13,2))</f>
        <v>0.041021040260951186</v>
      </c>
      <c r="N9">
        <f>EXP(alpha+(beta+VLOOKUP(Cohort!N9,Parameters!$A$4:$C$13,3))*($A9+0.5)+(N$1+0.5-2000)*delta+VLOOKUP(Cohort!N9,Parameters!$A$4:$B$13,2))</f>
        <v>0.04068422172110604</v>
      </c>
      <c r="O9">
        <f>EXP(alpha+(beta+VLOOKUP(Cohort!O9,Parameters!$A$4:$C$13,3))*($A9+0.5)+(O$1+0.5-2000)*delta+VLOOKUP(Cohort!O9,Parameters!$A$4:$B$13,2))</f>
        <v>0.04035016875541656</v>
      </c>
      <c r="P9">
        <f>EXP(alpha+(beta+VLOOKUP(Cohort!P9,Parameters!$A$4:$C$13,3))*($A9+0.5)+(P$1+0.5-2000)*delta+VLOOKUP(Cohort!P9,Parameters!$A$4:$B$13,2))</f>
        <v>0.040018858656105355</v>
      </c>
      <c r="Q9">
        <f>EXP(alpha+(beta+VLOOKUP(Cohort!Q9,Parameters!$A$4:$C$13,3))*($A9+0.5)+(Q$1+0.5-2000)*delta+VLOOKUP(Cohort!Q9,Parameters!$A$4:$B$13,2))</f>
        <v>0.03969026890184578</v>
      </c>
      <c r="R9">
        <f>EXP(alpha+(beta+VLOOKUP(Cohort!R9,Parameters!$A$4:$C$13,3))*($A9+0.5)+(R$1+0.5-2000)*delta+VLOOKUP(Cohort!R9,Parameters!$A$4:$B$13,2))</f>
        <v>0.037865487815936294</v>
      </c>
      <c r="S9">
        <f>EXP(alpha+(beta+VLOOKUP(Cohort!S9,Parameters!$A$4:$C$13,3))*($A9+0.5)+(S$1+0.5-2000)*delta+VLOOKUP(Cohort!S9,Parameters!$A$4:$B$13,2))</f>
        <v>0.037554579115533865</v>
      </c>
      <c r="T9">
        <f>EXP(alpha+(beta+VLOOKUP(Cohort!T9,Parameters!$A$4:$C$13,3))*($A9+0.5)+(T$1+0.5-2000)*delta+VLOOKUP(Cohort!T9,Parameters!$A$4:$B$13,2))</f>
        <v>0.03724622324689361</v>
      </c>
      <c r="U9">
        <f>EXP(alpha+(beta+VLOOKUP(Cohort!U9,Parameters!$A$4:$C$13,3))*($A9+0.5)+(U$1+0.5-2000)*delta+VLOOKUP(Cohort!U9,Parameters!$A$4:$B$13,2))</f>
        <v>0.03694039924903887</v>
      </c>
      <c r="V9">
        <f>EXP(alpha+(beta+VLOOKUP(Cohort!V9,Parameters!$A$4:$C$13,3))*($A9+0.5)+(V$1+0.5-2000)*delta+VLOOKUP(Cohort!V9,Parameters!$A$4:$B$13,2))</f>
        <v>0.0366370863331009</v>
      </c>
      <c r="W9">
        <f>EXP(alpha+(beta+VLOOKUP(Cohort!W9,Parameters!$A$4:$C$13,3))*($A9+0.5)+(W$1+0.5-2000)*delta+VLOOKUP(Cohort!W9,Parameters!$A$4:$B$13,2))</f>
        <v>0.03441939822637083</v>
      </c>
      <c r="X9">
        <f>EXP(alpha+(beta+VLOOKUP(Cohort!X9,Parameters!$A$4:$C$13,3))*($A9+0.5)+(X$1+0.5-2000)*delta+VLOOKUP(Cohort!X9,Parameters!$A$4:$B$13,2))</f>
        <v>0.03413678492892136</v>
      </c>
      <c r="Y9">
        <f>EXP(alpha+(beta+VLOOKUP(Cohort!Y9,Parameters!$A$4:$C$13,3))*($A9+0.5)+(Y$1+0.5-2000)*delta+VLOOKUP(Cohort!Y9,Parameters!$A$4:$B$13,2))</f>
        <v>0.03385649213328225</v>
      </c>
      <c r="Z9">
        <f>EXP(alpha+(beta+VLOOKUP(Cohort!Z9,Parameters!$A$4:$C$13,3))*($A9+0.5)+(Z$1+0.5-2000)*delta+VLOOKUP(Cohort!Z9,Parameters!$A$4:$B$13,2))</f>
        <v>0.0335785007861085</v>
      </c>
      <c r="AA9">
        <f>EXP(alpha+(beta+VLOOKUP(Cohort!AA9,Parameters!$A$4:$C$13,3))*($A9+0.5)+(AA$1+0.5-2000)*delta+VLOOKUP(Cohort!AA9,Parameters!$A$4:$B$13,2))</f>
        <v>0.03330279199049972</v>
      </c>
      <c r="AB9">
        <f>EXP(alpha+(beta+VLOOKUP(Cohort!AB9,Parameters!$A$4:$C$13,3))*($A9+0.5)+(AB$1+0.5-2000)*delta+VLOOKUP(Cohort!AB9,Parameters!$A$4:$B$13,2))</f>
        <v>0.03241613365757509</v>
      </c>
      <c r="AC9">
        <f>EXP(alpha+(beta+VLOOKUP(Cohort!AC9,Parameters!$A$4:$C$13,3))*($A9+0.5)+(AC$1+0.5-2000)*delta+VLOOKUP(Cohort!AC9,Parameters!$A$4:$B$13,2))</f>
        <v>0.032149968910496186</v>
      </c>
      <c r="AD9">
        <f>EXP(alpha+(beta+VLOOKUP(Cohort!AD9,Parameters!$A$4:$C$13,3))*($A9+0.5)+(AD$1+0.5-2000)*delta+VLOOKUP(Cohort!AD9,Parameters!$A$4:$B$13,2))</f>
        <v>0.03188598960827436</v>
      </c>
      <c r="AE9">
        <f>EXP(alpha+(beta+VLOOKUP(Cohort!AE9,Parameters!$A$4:$C$13,3))*($A9+0.5)+(AE$1+0.5-2000)*delta+VLOOKUP(Cohort!AE9,Parameters!$A$4:$B$13,2))</f>
        <v>0.03162417780650005</v>
      </c>
      <c r="AF9">
        <f>EXP(alpha+(beta+VLOOKUP(Cohort!AF9,Parameters!$A$4:$C$13,3))*($A9+0.5)+(AF$1+0.5-2000)*delta+VLOOKUP(Cohort!AF9,Parameters!$A$4:$B$13,2))</f>
        <v>0.031364515708102995</v>
      </c>
      <c r="AG9">
        <f>EXP(alpha+(beta+VLOOKUP(Cohort!AG9,Parameters!$A$4:$C$13,3))*($A9+0.5)+(AG$1+0.5-2000)*delta+VLOOKUP(Cohort!AG9,Parameters!$A$4:$B$13,2))</f>
        <v>0.02819135037332481</v>
      </c>
      <c r="AH9">
        <f>EXP(alpha+(beta+VLOOKUP(Cohort!AH9,Parameters!$A$4:$C$13,3))*($A9+0.5)+(AH$1+0.5-2000)*delta+VLOOKUP(Cohort!AH9,Parameters!$A$4:$B$13,2))</f>
        <v>0.027959874784002796</v>
      </c>
      <c r="AI9">
        <f>EXP(alpha+(beta+VLOOKUP(Cohort!AI9,Parameters!$A$4:$C$13,3))*($A9+0.5)+(AI$1+0.5-2000)*delta+VLOOKUP(Cohort!AI9,Parameters!$A$4:$B$13,2))</f>
        <v>0.02773029981127921</v>
      </c>
      <c r="AJ9">
        <f>EXP(alpha+(beta+VLOOKUP(Cohort!AJ9,Parameters!$A$4:$C$13,3))*($A9+0.5)+(AJ$1+0.5-2000)*delta+VLOOKUP(Cohort!AJ9,Parameters!$A$4:$B$13,2))</f>
        <v>0.027502609849433125</v>
      </c>
      <c r="AK9">
        <f>EXP(alpha+(beta+VLOOKUP(Cohort!AK9,Parameters!$A$4:$C$13,3))*($A9+0.5)+(AK$1+0.5-2000)*delta+VLOOKUP(Cohort!AK9,Parameters!$A$4:$B$13,2))</f>
        <v>0.02727678942088015</v>
      </c>
      <c r="AL9">
        <f>EXP(alpha+(beta+VLOOKUP(Cohort!AL9,Parameters!$A$4:$C$13,3))*($A9+0.5)+(AL$1+0.5-2000)*delta+VLOOKUP(Cohort!AL9,Parameters!$A$4:$B$13,2))</f>
        <v>0.023557379475856184</v>
      </c>
      <c r="AM9">
        <f>EXP(alpha+(beta+VLOOKUP(Cohort!AM9,Parameters!$A$4:$C$13,3))*($A9+0.5)+(AM$1+0.5-2000)*delta+VLOOKUP(Cohort!AM9,Parameters!$A$4:$B$13,2))</f>
        <v>0.023363952831696004</v>
      </c>
      <c r="AN9">
        <f>EXP(alpha+(beta+VLOOKUP(Cohort!AN9,Parameters!$A$4:$C$13,3))*($A9+0.5)+(AN$1+0.5-2000)*delta+VLOOKUP(Cohort!AN9,Parameters!$A$4:$B$13,2))</f>
        <v>0.023172114389088935</v>
      </c>
      <c r="AO9">
        <f>EXP(alpha+(beta+VLOOKUP(Cohort!AO9,Parameters!$A$4:$C$13,3))*($A9+0.5)+(AO$1+0.5-2000)*delta+VLOOKUP(Cohort!AO9,Parameters!$A$4:$B$13,2))</f>
        <v>0.022981851107514217</v>
      </c>
      <c r="AP9">
        <f>EXP(alpha+(beta+VLOOKUP(Cohort!AP9,Parameters!$A$4:$C$13,3))*($A9+0.5)+(AP$1+0.5-2000)*delta+VLOOKUP(Cohort!AP9,Parameters!$A$4:$B$13,2))</f>
        <v>0.0227931500535251</v>
      </c>
      <c r="AQ9">
        <f>EXP(alpha+(beta+VLOOKUP(Cohort!AQ9,Parameters!$A$4:$C$13,3))*($A9+0.5)+(AQ$1+0.5-2000)*delta+VLOOKUP(Cohort!AQ9,Parameters!$A$4:$B$13,2))</f>
        <v>0.020046107560483948</v>
      </c>
      <c r="AR9">
        <f>EXP(alpha+(beta+VLOOKUP(Cohort!AR9,Parameters!$A$4:$C$13,3))*($A9+0.5)+(AR$1+0.5-2000)*delta+VLOOKUP(Cohort!AR9,Parameters!$A$4:$B$13,2))</f>
        <v>0.019881511523056592</v>
      </c>
      <c r="AS9">
        <f>EXP(alpha+(beta+VLOOKUP(Cohort!AS9,Parameters!$A$4:$C$13,3))*($A9+0.5)+(AS$1+0.5-2000)*delta+VLOOKUP(Cohort!AS9,Parameters!$A$4:$B$13,2))</f>
        <v>0.017635252509276188</v>
      </c>
      <c r="AT9">
        <f>EXP(alpha+(beta+VLOOKUP(Cohort!AT9,Parameters!$A$4:$C$13,3))*($A9+0.5)+(AT$1+0.5-2000)*delta+VLOOKUP(Cohort!AT9,Parameters!$A$4:$B$13,2))</f>
        <v>0.015203019594784931</v>
      </c>
      <c r="AU9">
        <f>EXP(alpha+(beta+VLOOKUP(Cohort!AU9,Parameters!$A$4:$C$13,3))*($A9+0.5)+(AU$1+0.5-2000)*delta+VLOOKUP(Cohort!AU9,Parameters!$A$4:$B$13,2))</f>
        <v>0.013106237332175362</v>
      </c>
    </row>
    <row r="10" spans="1:47" ht="12.75">
      <c r="A10" s="1">
        <v>68</v>
      </c>
      <c r="B10">
        <f>EXP(alpha+(beta+VLOOKUP(Cohort!B10,Parameters!$A$4:$C$13,3))*($A10+0.5)+(B$1+0.5-2000)*delta+VLOOKUP(Cohort!B10,Parameters!$A$4:$B$13,2))</f>
        <v>0.050427730177655346</v>
      </c>
      <c r="C10">
        <f>EXP(alpha+(beta+VLOOKUP(Cohort!C10,Parameters!$A$4:$C$13,3))*($A10+0.5)+(C$1+0.5-2000)*delta+VLOOKUP(Cohort!C10,Parameters!$A$4:$B$13,2))</f>
        <v>0.05001367450432055</v>
      </c>
      <c r="D10">
        <f>EXP(alpha+(beta+VLOOKUP(Cohort!D10,Parameters!$A$4:$C$13,3))*($A10+0.5)+(D$1+0.5-2000)*delta+VLOOKUP(Cohort!D10,Parameters!$A$4:$B$13,2))</f>
        <v>0.04960301858941262</v>
      </c>
      <c r="E10">
        <f>EXP(alpha+(beta+VLOOKUP(Cohort!E10,Parameters!$A$4:$C$13,3))*($A10+0.5)+(E$1+0.5-2000)*delta+VLOOKUP(Cohort!E10,Parameters!$A$4:$B$13,2))</f>
        <v>0.049195734517947946</v>
      </c>
      <c r="F10">
        <f>EXP(alpha+(beta+VLOOKUP(Cohort!F10,Parameters!$A$4:$C$13,3))*($A10+0.5)+(F$1+0.5-2000)*delta+VLOOKUP(Cohort!F10,Parameters!$A$4:$B$13,2))</f>
        <v>0.04879179460414917</v>
      </c>
      <c r="G10">
        <f>EXP(alpha+(beta+VLOOKUP(Cohort!G10,Parameters!$A$4:$C$13,3))*($A10+0.5)+(G$1+0.5-2000)*delta+VLOOKUP(Cohort!G10,Parameters!$A$4:$B$13,2))</f>
        <v>0.048391171389563434</v>
      </c>
      <c r="H10">
        <f>EXP(alpha+(beta+VLOOKUP(Cohort!H10,Parameters!$A$4:$C$13,3))*($A10+0.5)+(H$1+0.5-2000)*delta+VLOOKUP(Cohort!H10,Parameters!$A$4:$B$13,2))</f>
        <v>0.047993837641195684</v>
      </c>
      <c r="I10">
        <f>EXP(alpha+(beta+VLOOKUP(Cohort!I10,Parameters!$A$4:$C$13,3))*($A10+0.5)+(I$1+0.5-2000)*delta+VLOOKUP(Cohort!I10,Parameters!$A$4:$B$13,2))</f>
        <v>0.04779785427910974</v>
      </c>
      <c r="J10">
        <f>EXP(alpha+(beta+VLOOKUP(Cohort!J10,Parameters!$A$4:$C$13,3))*($A10+0.5)+(J$1+0.5-2000)*delta+VLOOKUP(Cohort!J10,Parameters!$A$4:$B$13,2))</f>
        <v>0.04740539218201014</v>
      </c>
      <c r="K10">
        <f>EXP(alpha+(beta+VLOOKUP(Cohort!K10,Parameters!$A$4:$C$13,3))*($A10+0.5)+(K$1+0.5-2000)*delta+VLOOKUP(Cohort!K10,Parameters!$A$4:$B$13,2))</f>
        <v>0.04701615254123168</v>
      </c>
      <c r="L10">
        <f>EXP(alpha+(beta+VLOOKUP(Cohort!L10,Parameters!$A$4:$C$13,3))*($A10+0.5)+(L$1+0.5-2000)*delta+VLOOKUP(Cohort!L10,Parameters!$A$4:$B$13,2))</f>
        <v>0.04663010889759576</v>
      </c>
      <c r="M10">
        <f>EXP(alpha+(beta+VLOOKUP(Cohort!M10,Parameters!$A$4:$C$13,3))*($A10+0.5)+(M$1+0.5-2000)*delta+VLOOKUP(Cohort!M10,Parameters!$A$4:$B$13,2))</f>
        <v>0.04624723500917664</v>
      </c>
      <c r="N10">
        <f>EXP(alpha+(beta+VLOOKUP(Cohort!N10,Parameters!$A$4:$C$13,3))*($A10+0.5)+(N$1+0.5-2000)*delta+VLOOKUP(Cohort!N10,Parameters!$A$4:$B$13,2))</f>
        <v>0.04429061254405127</v>
      </c>
      <c r="O10">
        <f>EXP(alpha+(beta+VLOOKUP(Cohort!O10,Parameters!$A$4:$C$13,3))*($A10+0.5)+(O$1+0.5-2000)*delta+VLOOKUP(Cohort!O10,Parameters!$A$4:$B$13,2))</f>
        <v>0.043926947962386956</v>
      </c>
      <c r="P10">
        <f>EXP(alpha+(beta+VLOOKUP(Cohort!P10,Parameters!$A$4:$C$13,3))*($A10+0.5)+(P$1+0.5-2000)*delta+VLOOKUP(Cohort!P10,Parameters!$A$4:$B$13,2))</f>
        <v>0.043566269384310304</v>
      </c>
      <c r="Q10">
        <f>EXP(alpha+(beta+VLOOKUP(Cohort!Q10,Parameters!$A$4:$C$13,3))*($A10+0.5)+(Q$1+0.5-2000)*delta+VLOOKUP(Cohort!Q10,Parameters!$A$4:$B$13,2))</f>
        <v>0.043208552292125994</v>
      </c>
      <c r="R10">
        <f>EXP(alpha+(beta+VLOOKUP(Cohort!R10,Parameters!$A$4:$C$13,3))*($A10+0.5)+(R$1+0.5-2000)*delta+VLOOKUP(Cohort!R10,Parameters!$A$4:$B$13,2))</f>
        <v>0.04285377236945032</v>
      </c>
      <c r="S10">
        <f>EXP(alpha+(beta+VLOOKUP(Cohort!S10,Parameters!$A$4:$C$13,3))*($A10+0.5)+(S$1+0.5-2000)*delta+VLOOKUP(Cohort!S10,Parameters!$A$4:$B$13,2))</f>
        <v>0.04086640430793706</v>
      </c>
      <c r="T10">
        <f>EXP(alpha+(beta+VLOOKUP(Cohort!T10,Parameters!$A$4:$C$13,3))*($A10+0.5)+(T$1+0.5-2000)*delta+VLOOKUP(Cohort!T10,Parameters!$A$4:$B$13,2))</f>
        <v>0.040530855464217884</v>
      </c>
      <c r="U10">
        <f>EXP(alpha+(beta+VLOOKUP(Cohort!U10,Parameters!$A$4:$C$13,3))*($A10+0.5)+(U$1+0.5-2000)*delta+VLOOKUP(Cohort!U10,Parameters!$A$4:$B$13,2))</f>
        <v>0.040198061769341084</v>
      </c>
      <c r="V10">
        <f>EXP(alpha+(beta+VLOOKUP(Cohort!V10,Parameters!$A$4:$C$13,3))*($A10+0.5)+(V$1+0.5-2000)*delta+VLOOKUP(Cohort!V10,Parameters!$A$4:$B$13,2))</f>
        <v>0.039868000601130216</v>
      </c>
      <c r="W10">
        <f>EXP(alpha+(beta+VLOOKUP(Cohort!W10,Parameters!$A$4:$C$13,3))*($A10+0.5)+(W$1+0.5-2000)*delta+VLOOKUP(Cohort!W10,Parameters!$A$4:$B$13,2))</f>
        <v>0.0395406495231567</v>
      </c>
      <c r="X10">
        <f>EXP(alpha+(beta+VLOOKUP(Cohort!X10,Parameters!$A$4:$C$13,3))*($A10+0.5)+(X$1+0.5-2000)*delta+VLOOKUP(Cohort!X10,Parameters!$A$4:$B$13,2))</f>
        <v>0.037129579748308786</v>
      </c>
      <c r="Y10">
        <f>EXP(alpha+(beta+VLOOKUP(Cohort!Y10,Parameters!$A$4:$C$13,3))*($A10+0.5)+(Y$1+0.5-2000)*delta+VLOOKUP(Cohort!Y10,Parameters!$A$4:$B$13,2))</f>
        <v>0.03682471349537289</v>
      </c>
      <c r="Z10">
        <f>EXP(alpha+(beta+VLOOKUP(Cohort!Z10,Parameters!$A$4:$C$13,3))*($A10+0.5)+(Z$1+0.5-2000)*delta+VLOOKUP(Cohort!Z10,Parameters!$A$4:$B$13,2))</f>
        <v>0.036522350460432174</v>
      </c>
      <c r="AA10">
        <f>EXP(alpha+(beta+VLOOKUP(Cohort!AA10,Parameters!$A$4:$C$13,3))*($A10+0.5)+(AA$1+0.5-2000)*delta+VLOOKUP(Cohort!AA10,Parameters!$A$4:$B$13,2))</f>
        <v>0.036222470089882296</v>
      </c>
      <c r="AB10">
        <f>EXP(alpha+(beta+VLOOKUP(Cohort!AB10,Parameters!$A$4:$C$13,3))*($A10+0.5)+(AB$1+0.5-2000)*delta+VLOOKUP(Cohort!AB10,Parameters!$A$4:$B$13,2))</f>
        <v>0.035925051998882004</v>
      </c>
      <c r="AC10">
        <f>EXP(alpha+(beta+VLOOKUP(Cohort!AC10,Parameters!$A$4:$C$13,3))*($A10+0.5)+(AC$1+0.5-2000)*delta+VLOOKUP(Cohort!AC10,Parameters!$A$4:$B$13,2))</f>
        <v>0.03492316058401942</v>
      </c>
      <c r="AD10">
        <f>EXP(alpha+(beta+VLOOKUP(Cohort!AD10,Parameters!$A$4:$C$13,3))*($A10+0.5)+(AD$1+0.5-2000)*delta+VLOOKUP(Cohort!AD10,Parameters!$A$4:$B$13,2))</f>
        <v>0.0346364109579773</v>
      </c>
      <c r="AE10">
        <f>EXP(alpha+(beta+VLOOKUP(Cohort!AE10,Parameters!$A$4:$C$13,3))*($A10+0.5)+(AE$1+0.5-2000)*delta+VLOOKUP(Cohort!AE10,Parameters!$A$4:$B$13,2))</f>
        <v>0.034352015796613074</v>
      </c>
      <c r="AF10">
        <f>EXP(alpha+(beta+VLOOKUP(Cohort!AF10,Parameters!$A$4:$C$13,3))*($A10+0.5)+(AF$1+0.5-2000)*delta+VLOOKUP(Cohort!AF10,Parameters!$A$4:$B$13,2))</f>
        <v>0.03406995576771695</v>
      </c>
      <c r="AG10">
        <f>EXP(alpha+(beta+VLOOKUP(Cohort!AG10,Parameters!$A$4:$C$13,3))*($A10+0.5)+(AG$1+0.5-2000)*delta+VLOOKUP(Cohort!AG10,Parameters!$A$4:$B$13,2))</f>
        <v>0.03379021169781354</v>
      </c>
      <c r="AH10">
        <f>EXP(alpha+(beta+VLOOKUP(Cohort!AH10,Parameters!$A$4:$C$13,3))*($A10+0.5)+(AH$1+0.5-2000)*delta+VLOOKUP(Cohort!AH10,Parameters!$A$4:$B$13,2))</f>
        <v>0.030333962173607596</v>
      </c>
      <c r="AI10">
        <f>EXP(alpha+(beta+VLOOKUP(Cohort!AI10,Parameters!$A$4:$C$13,3))*($A10+0.5)+(AI$1+0.5-2000)*delta+VLOOKUP(Cohort!AI10,Parameters!$A$4:$B$13,2))</f>
        <v>0.030084893871535345</v>
      </c>
      <c r="AJ10">
        <f>EXP(alpha+(beta+VLOOKUP(Cohort!AJ10,Parameters!$A$4:$C$13,3))*($A10+0.5)+(AJ$1+0.5-2000)*delta+VLOOKUP(Cohort!AJ10,Parameters!$A$4:$B$13,2))</f>
        <v>0.029837870637586496</v>
      </c>
      <c r="AK10">
        <f>EXP(alpha+(beta+VLOOKUP(Cohort!AK10,Parameters!$A$4:$C$13,3))*($A10+0.5)+(AK$1+0.5-2000)*delta+VLOOKUP(Cohort!AK10,Parameters!$A$4:$B$13,2))</f>
        <v>0.029592875679966976</v>
      </c>
      <c r="AL10">
        <f>EXP(alpha+(beta+VLOOKUP(Cohort!AL10,Parameters!$A$4:$C$13,3))*($A10+0.5)+(AL$1+0.5-2000)*delta+VLOOKUP(Cohort!AL10,Parameters!$A$4:$B$13,2))</f>
        <v>0.029349892344758065</v>
      </c>
      <c r="AM10">
        <f>EXP(alpha+(beta+VLOOKUP(Cohort!AM10,Parameters!$A$4:$C$13,3))*($A10+0.5)+(AM$1+0.5-2000)*delta+VLOOKUP(Cohort!AM10,Parameters!$A$4:$B$13,2))</f>
        <v>0.025367652551280238</v>
      </c>
      <c r="AN10">
        <f>EXP(alpha+(beta+VLOOKUP(Cohort!AN10,Parameters!$A$4:$C$13,3))*($A10+0.5)+(AN$1+0.5-2000)*delta+VLOOKUP(Cohort!AN10,Parameters!$A$4:$B$13,2))</f>
        <v>0.025159361985334867</v>
      </c>
      <c r="AO10">
        <f>EXP(alpha+(beta+VLOOKUP(Cohort!AO10,Parameters!$A$4:$C$13,3))*($A10+0.5)+(AO$1+0.5-2000)*delta+VLOOKUP(Cohort!AO10,Parameters!$A$4:$B$13,2))</f>
        <v>0.024952781666712325</v>
      </c>
      <c r="AP10">
        <f>EXP(alpha+(beta+VLOOKUP(Cohort!AP10,Parameters!$A$4:$C$13,3))*($A10+0.5)+(AP$1+0.5-2000)*delta+VLOOKUP(Cohort!AP10,Parameters!$A$4:$B$13,2))</f>
        <v>0.024747897552789517</v>
      </c>
      <c r="AQ10">
        <f>EXP(alpha+(beta+VLOOKUP(Cohort!AQ10,Parameters!$A$4:$C$13,3))*($A10+0.5)+(AQ$1+0.5-2000)*delta+VLOOKUP(Cohort!AQ10,Parameters!$A$4:$B$13,2))</f>
        <v>0.024544695716245596</v>
      </c>
      <c r="AR10">
        <f>EXP(alpha+(beta+VLOOKUP(Cohort!AR10,Parameters!$A$4:$C$13,3))*($A10+0.5)+(AR$1+0.5-2000)*delta+VLOOKUP(Cohort!AR10,Parameters!$A$4:$B$13,2))</f>
        <v>0.02158004280904013</v>
      </c>
      <c r="AS10">
        <f>EXP(alpha+(beta+VLOOKUP(Cohort!AS10,Parameters!$A$4:$C$13,3))*($A10+0.5)+(AS$1+0.5-2000)*delta+VLOOKUP(Cohort!AS10,Parameters!$A$4:$B$13,2))</f>
        <v>0.019310777233256873</v>
      </c>
      <c r="AT10">
        <f>EXP(alpha+(beta+VLOOKUP(Cohort!AT10,Parameters!$A$4:$C$13,3))*($A10+0.5)+(AT$1+0.5-2000)*delta+VLOOKUP(Cohort!AT10,Parameters!$A$4:$B$13,2))</f>
        <v>0.01664745795464545</v>
      </c>
      <c r="AU10">
        <f>EXP(alpha+(beta+VLOOKUP(Cohort!AU10,Parameters!$A$4:$C$13,3))*($A10+0.5)+(AU$1+0.5-2000)*delta+VLOOKUP(Cohort!AU10,Parameters!$A$4:$B$13,2))</f>
        <v>0.014351460482616082</v>
      </c>
    </row>
    <row r="11" spans="1:47" ht="12.75">
      <c r="A11" s="1">
        <v>69</v>
      </c>
      <c r="B11">
        <f>EXP(alpha+(beta+VLOOKUP(Cohort!B11,Parameters!$A$4:$C$13,3))*($A11+0.5)+(B$1+0.5-2000)*delta+VLOOKUP(Cohort!B11,Parameters!$A$4:$B$13,2))</f>
        <v>0.05479945684018931</v>
      </c>
      <c r="C11">
        <f>EXP(alpha+(beta+VLOOKUP(Cohort!C11,Parameters!$A$4:$C$13,3))*($A11+0.5)+(C$1+0.5-2000)*delta+VLOOKUP(Cohort!C11,Parameters!$A$4:$B$13,2))</f>
        <v>0.05434950547572358</v>
      </c>
      <c r="D11">
        <f>EXP(alpha+(beta+VLOOKUP(Cohort!D11,Parameters!$A$4:$C$13,3))*($A11+0.5)+(D$1+0.5-2000)*delta+VLOOKUP(Cohort!D11,Parameters!$A$4:$B$13,2))</f>
        <v>0.05390324860463528</v>
      </c>
      <c r="E11">
        <f>EXP(alpha+(beta+VLOOKUP(Cohort!E11,Parameters!$A$4:$C$13,3))*($A11+0.5)+(E$1+0.5-2000)*delta+VLOOKUP(Cohort!E11,Parameters!$A$4:$B$13,2))</f>
        <v>0.05346065589190963</v>
      </c>
      <c r="F11">
        <f>EXP(alpha+(beta+VLOOKUP(Cohort!F11,Parameters!$A$4:$C$13,3))*($A11+0.5)+(F$1+0.5-2000)*delta+VLOOKUP(Cohort!F11,Parameters!$A$4:$B$13,2))</f>
        <v>0.053021697251608706</v>
      </c>
      <c r="G11">
        <f>EXP(alpha+(beta+VLOOKUP(Cohort!G11,Parameters!$A$4:$C$13,3))*($A11+0.5)+(G$1+0.5-2000)*delta+VLOOKUP(Cohort!G11,Parameters!$A$4:$B$13,2))</f>
        <v>0.05258634284482645</v>
      </c>
      <c r="H11">
        <f>EXP(alpha+(beta+VLOOKUP(Cohort!H11,Parameters!$A$4:$C$13,3))*($A11+0.5)+(H$1+0.5-2000)*delta+VLOOKUP(Cohort!H11,Parameters!$A$4:$B$13,2))</f>
        <v>0.052154563077660226</v>
      </c>
      <c r="I11">
        <f>EXP(alpha+(beta+VLOOKUP(Cohort!I11,Parameters!$A$4:$C$13,3))*($A11+0.5)+(I$1+0.5-2000)*delta+VLOOKUP(Cohort!I11,Parameters!$A$4:$B$13,2))</f>
        <v>0.05172632859919915</v>
      </c>
      <c r="J11">
        <f>EXP(alpha+(beta+VLOOKUP(Cohort!J11,Parameters!$A$4:$C$13,3))*($A11+0.5)+(J$1+0.5-2000)*delta+VLOOKUP(Cohort!J11,Parameters!$A$4:$B$13,2))</f>
        <v>0.05161617074865403</v>
      </c>
      <c r="K11">
        <f>EXP(alpha+(beta+VLOOKUP(Cohort!K11,Parameters!$A$4:$C$13,3))*($A11+0.5)+(K$1+0.5-2000)*delta+VLOOKUP(Cohort!K11,Parameters!$A$4:$B$13,2))</f>
        <v>0.05119235694107224</v>
      </c>
      <c r="L11">
        <f>EXP(alpha+(beta+VLOOKUP(Cohort!L11,Parameters!$A$4:$C$13,3))*($A11+0.5)+(L$1+0.5-2000)*delta+VLOOKUP(Cohort!L11,Parameters!$A$4:$B$13,2))</f>
        <v>0.05077202301471553</v>
      </c>
      <c r="M11">
        <f>EXP(alpha+(beta+VLOOKUP(Cohort!M11,Parameters!$A$4:$C$13,3))*($A11+0.5)+(M$1+0.5-2000)*delta+VLOOKUP(Cohort!M11,Parameters!$A$4:$B$13,2))</f>
        <v>0.050355140396722085</v>
      </c>
      <c r="N11">
        <f>EXP(alpha+(beta+VLOOKUP(Cohort!N11,Parameters!$A$4:$C$13,3))*($A11+0.5)+(N$1+0.5-2000)*delta+VLOOKUP(Cohort!N11,Parameters!$A$4:$B$13,2))</f>
        <v>0.04994168074883825</v>
      </c>
      <c r="O11">
        <f>EXP(alpha+(beta+VLOOKUP(Cohort!O11,Parameters!$A$4:$C$13,3))*($A11+0.5)+(O$1+0.5-2000)*delta+VLOOKUP(Cohort!O11,Parameters!$A$4:$B$13,2))</f>
        <v>0.0478207853103769</v>
      </c>
      <c r="P11">
        <f>EXP(alpha+(beta+VLOOKUP(Cohort!P11,Parameters!$A$4:$C$13,3))*($A11+0.5)+(P$1+0.5-2000)*delta+VLOOKUP(Cohort!P11,Parameters!$A$4:$B$13,2))</f>
        <v>0.04742813492949853</v>
      </c>
      <c r="Q11">
        <f>EXP(alpha+(beta+VLOOKUP(Cohort!Q11,Parameters!$A$4:$C$13,3))*($A11+0.5)+(Q$1+0.5-2000)*delta+VLOOKUP(Cohort!Q11,Parameters!$A$4:$B$13,2))</f>
        <v>0.047038708550915485</v>
      </c>
      <c r="R11">
        <f>EXP(alpha+(beta+VLOOKUP(Cohort!R11,Parameters!$A$4:$C$13,3))*($A11+0.5)+(R$1+0.5-2000)*delta+VLOOKUP(Cohort!R11,Parameters!$A$4:$B$13,2))</f>
        <v>0.0466524797027553</v>
      </c>
      <c r="S11">
        <f>EXP(alpha+(beta+VLOOKUP(Cohort!S11,Parameters!$A$4:$C$13,3))*($A11+0.5)+(S$1+0.5-2000)*delta+VLOOKUP(Cohort!S11,Parameters!$A$4:$B$13,2))</f>
        <v>0.04626942213050267</v>
      </c>
      <c r="T11">
        <f>EXP(alpha+(beta+VLOOKUP(Cohort!T11,Parameters!$A$4:$C$13,3))*($A11+0.5)+(T$1+0.5-2000)*delta+VLOOKUP(Cohort!T11,Parameters!$A$4:$B$13,2))</f>
        <v>0.04410514950125388</v>
      </c>
      <c r="U11">
        <f>EXP(alpha+(beta+VLOOKUP(Cohort!U11,Parameters!$A$4:$C$13,3))*($A11+0.5)+(U$1+0.5-2000)*delta+VLOOKUP(Cohort!U11,Parameters!$A$4:$B$13,2))</f>
        <v>0.04374300773302563</v>
      </c>
      <c r="V11">
        <f>EXP(alpha+(beta+VLOOKUP(Cohort!V11,Parameters!$A$4:$C$13,3))*($A11+0.5)+(V$1+0.5-2000)*delta+VLOOKUP(Cohort!V11,Parameters!$A$4:$B$13,2))</f>
        <v>0.04338383946475775</v>
      </c>
      <c r="W11">
        <f>EXP(alpha+(beta+VLOOKUP(Cohort!W11,Parameters!$A$4:$C$13,3))*($A11+0.5)+(W$1+0.5-2000)*delta+VLOOKUP(Cohort!W11,Parameters!$A$4:$B$13,2))</f>
        <v>0.043027620281420625</v>
      </c>
      <c r="X11">
        <f>EXP(alpha+(beta+VLOOKUP(Cohort!X11,Parameters!$A$4:$C$13,3))*($A11+0.5)+(X$1+0.5-2000)*delta+VLOOKUP(Cohort!X11,Parameters!$A$4:$B$13,2))</f>
        <v>0.042674325968453254</v>
      </c>
      <c r="Y11">
        <f>EXP(alpha+(beta+VLOOKUP(Cohort!Y11,Parameters!$A$4:$C$13,3))*($A11+0.5)+(Y$1+0.5-2000)*delta+VLOOKUP(Cohort!Y11,Parameters!$A$4:$B$13,2))</f>
        <v>0.04005316081411873</v>
      </c>
      <c r="Z11">
        <f>EXP(alpha+(beta+VLOOKUP(Cohort!Z11,Parameters!$A$4:$C$13,3))*($A11+0.5)+(Z$1+0.5-2000)*delta+VLOOKUP(Cohort!Z11,Parameters!$A$4:$B$13,2))</f>
        <v>0.03972428940920617</v>
      </c>
      <c r="AA11">
        <f>EXP(alpha+(beta+VLOOKUP(Cohort!AA11,Parameters!$A$4:$C$13,3))*($A11+0.5)+(AA$1+0.5-2000)*delta+VLOOKUP(Cohort!AA11,Parameters!$A$4:$B$13,2))</f>
        <v>0.039398118325535934</v>
      </c>
      <c r="AB11">
        <f>EXP(alpha+(beta+VLOOKUP(Cohort!AB11,Parameters!$A$4:$C$13,3))*($A11+0.5)+(AB$1+0.5-2000)*delta+VLOOKUP(Cohort!AB11,Parameters!$A$4:$B$13,2))</f>
        <v>0.039074625391114066</v>
      </c>
      <c r="AC11">
        <f>EXP(alpha+(beta+VLOOKUP(Cohort!AC11,Parameters!$A$4:$C$13,3))*($A11+0.5)+(AC$1+0.5-2000)*delta+VLOOKUP(Cohort!AC11,Parameters!$A$4:$B$13,2))</f>
        <v>0.03875378861599797</v>
      </c>
      <c r="AD11">
        <f>EXP(alpha+(beta+VLOOKUP(Cohort!AD11,Parameters!$A$4:$C$13,3))*($A11+0.5)+(AD$1+0.5-2000)*delta+VLOOKUP(Cohort!AD11,Parameters!$A$4:$B$13,2))</f>
        <v>0.03762407812296893</v>
      </c>
      <c r="AE11">
        <f>EXP(alpha+(beta+VLOOKUP(Cohort!AE11,Parameters!$A$4:$C$13,3))*($A11+0.5)+(AE$1+0.5-2000)*delta+VLOOKUP(Cohort!AE11,Parameters!$A$4:$B$13,2))</f>
        <v>0.03731515160682545</v>
      </c>
      <c r="AF11">
        <f>EXP(alpha+(beta+VLOOKUP(Cohort!AF11,Parameters!$A$4:$C$13,3))*($A11+0.5)+(AF$1+0.5-2000)*delta+VLOOKUP(Cohort!AF11,Parameters!$A$4:$B$13,2))</f>
        <v>0.03700876164698146</v>
      </c>
      <c r="AG11">
        <f>EXP(alpha+(beta+VLOOKUP(Cohort!AG11,Parameters!$A$4:$C$13,3))*($A11+0.5)+(AG$1+0.5-2000)*delta+VLOOKUP(Cohort!AG11,Parameters!$A$4:$B$13,2))</f>
        <v>0.036704887416096135</v>
      </c>
      <c r="AH11">
        <f>EXP(alpha+(beta+VLOOKUP(Cohort!AH11,Parameters!$A$4:$C$13,3))*($A11+0.5)+(AH$1+0.5-2000)*delta+VLOOKUP(Cohort!AH11,Parameters!$A$4:$B$13,2))</f>
        <v>0.036403508257839196</v>
      </c>
      <c r="AI11">
        <f>EXP(alpha+(beta+VLOOKUP(Cohort!AI11,Parameters!$A$4:$C$13,3))*($A11+0.5)+(AI$1+0.5-2000)*delta+VLOOKUP(Cohort!AI11,Parameters!$A$4:$B$13,2))</f>
        <v>0.032639417727946776</v>
      </c>
      <c r="AJ11">
        <f>EXP(alpha+(beta+VLOOKUP(Cohort!AJ11,Parameters!$A$4:$C$13,3))*($A11+0.5)+(AJ$1+0.5-2000)*delta+VLOOKUP(Cohort!AJ11,Parameters!$A$4:$B$13,2))</f>
        <v>0.03237141962378882</v>
      </c>
      <c r="AK11">
        <f>EXP(alpha+(beta+VLOOKUP(Cohort!AK11,Parameters!$A$4:$C$13,3))*($A11+0.5)+(AK$1+0.5-2000)*delta+VLOOKUP(Cohort!AK11,Parameters!$A$4:$B$13,2))</f>
        <v>0.0321056220179495</v>
      </c>
      <c r="AL11">
        <f>EXP(alpha+(beta+VLOOKUP(Cohort!AL11,Parameters!$A$4:$C$13,3))*($A11+0.5)+(AL$1+0.5-2000)*delta+VLOOKUP(Cohort!AL11,Parameters!$A$4:$B$13,2))</f>
        <v>0.03184200684241727</v>
      </c>
      <c r="AM11">
        <f>EXP(alpha+(beta+VLOOKUP(Cohort!AM11,Parameters!$A$4:$C$13,3))*($A11+0.5)+(AM$1+0.5-2000)*delta+VLOOKUP(Cohort!AM11,Parameters!$A$4:$B$13,2))</f>
        <v>0.03158055617753467</v>
      </c>
      <c r="AN11">
        <f>EXP(alpha+(beta+VLOOKUP(Cohort!AN11,Parameters!$A$4:$C$13,3))*($A11+0.5)+(AN$1+0.5-2000)*delta+VLOOKUP(Cohort!AN11,Parameters!$A$4:$B$13,2))</f>
        <v>0.02731703654143755</v>
      </c>
      <c r="AO11">
        <f>EXP(alpha+(beta+VLOOKUP(Cohort!AO11,Parameters!$A$4:$C$13,3))*($A11+0.5)+(AO$1+0.5-2000)*delta+VLOOKUP(Cohort!AO11,Parameters!$A$4:$B$13,2))</f>
        <v>0.02709273983169415</v>
      </c>
      <c r="AP11">
        <f>EXP(alpha+(beta+VLOOKUP(Cohort!AP11,Parameters!$A$4:$C$13,3))*($A11+0.5)+(AP$1+0.5-2000)*delta+VLOOKUP(Cohort!AP11,Parameters!$A$4:$B$13,2))</f>
        <v>0.02687028479368278</v>
      </c>
      <c r="AQ11">
        <f>EXP(alpha+(beta+VLOOKUP(Cohort!AQ11,Parameters!$A$4:$C$13,3))*($A11+0.5)+(AQ$1+0.5-2000)*delta+VLOOKUP(Cohort!AQ11,Parameters!$A$4:$B$13,2))</f>
        <v>0.02664965630567132</v>
      </c>
      <c r="AR11">
        <f>EXP(alpha+(beta+VLOOKUP(Cohort!AR11,Parameters!$A$4:$C$13,3))*($A11+0.5)+(AR$1+0.5-2000)*delta+VLOOKUP(Cohort!AR11,Parameters!$A$4:$B$13,2))</f>
        <v>0.026430839370090206</v>
      </c>
      <c r="AS11">
        <f>EXP(alpha+(beta+VLOOKUP(Cohort!AS11,Parameters!$A$4:$C$13,3))*($A11+0.5)+(AS$1+0.5-2000)*delta+VLOOKUP(Cohort!AS11,Parameters!$A$4:$B$13,2))</f>
        <v>0.021145493502648903</v>
      </c>
      <c r="AT11">
        <f>EXP(alpha+(beta+VLOOKUP(Cohort!AT11,Parameters!$A$4:$C$13,3))*($A11+0.5)+(AT$1+0.5-2000)*delta+VLOOKUP(Cohort!AT11,Parameters!$A$4:$B$13,2))</f>
        <v>0.018229132352546234</v>
      </c>
      <c r="AU11">
        <f>EXP(alpha+(beta+VLOOKUP(Cohort!AU11,Parameters!$A$4:$C$13,3))*($A11+0.5)+(AU$1+0.5-2000)*delta+VLOOKUP(Cohort!AU11,Parameters!$A$4:$B$13,2))</f>
        <v>0.01571499224101914</v>
      </c>
    </row>
    <row r="12" spans="1:47" ht="12.75">
      <c r="A12" s="1">
        <v>70</v>
      </c>
      <c r="B12">
        <f>EXP(alpha+(beta+VLOOKUP(Cohort!B12,Parameters!$A$4:$C$13,3))*($A12+0.5)+(B$1+0.5-2000)*delta+VLOOKUP(Cohort!B12,Parameters!$A$4:$B$13,2))</f>
        <v>0.05955018120784655</v>
      </c>
      <c r="C12">
        <f>EXP(alpha+(beta+VLOOKUP(Cohort!C12,Parameters!$A$4:$C$13,3))*($A12+0.5)+(C$1+0.5-2000)*delta+VLOOKUP(Cohort!C12,Parameters!$A$4:$B$13,2))</f>
        <v>0.0590612222503373</v>
      </c>
      <c r="D12">
        <f>EXP(alpha+(beta+VLOOKUP(Cohort!D12,Parameters!$A$4:$C$13,3))*($A12+0.5)+(D$1+0.5-2000)*delta+VLOOKUP(Cohort!D12,Parameters!$A$4:$B$13,2))</f>
        <v>0.05857627807258653</v>
      </c>
      <c r="E12">
        <f>EXP(alpha+(beta+VLOOKUP(Cohort!E12,Parameters!$A$4:$C$13,3))*($A12+0.5)+(E$1+0.5-2000)*delta+VLOOKUP(Cohort!E12,Parameters!$A$4:$B$13,2))</f>
        <v>0.05809531570974875</v>
      </c>
      <c r="F12">
        <f>EXP(alpha+(beta+VLOOKUP(Cohort!F12,Parameters!$A$4:$C$13,3))*($A12+0.5)+(F$1+0.5-2000)*delta+VLOOKUP(Cohort!F12,Parameters!$A$4:$B$13,2))</f>
        <v>0.05761830246764851</v>
      </c>
      <c r="G12">
        <f>EXP(alpha+(beta+VLOOKUP(Cohort!G12,Parameters!$A$4:$C$13,3))*($A12+0.5)+(G$1+0.5-2000)*delta+VLOOKUP(Cohort!G12,Parameters!$A$4:$B$13,2))</f>
        <v>0.05714520592055821</v>
      </c>
      <c r="H12">
        <f>EXP(alpha+(beta+VLOOKUP(Cohort!H12,Parameters!$A$4:$C$13,3))*($A12+0.5)+(H$1+0.5-2000)*delta+VLOOKUP(Cohort!H12,Parameters!$A$4:$B$13,2))</f>
        <v>0.05667599390899365</v>
      </c>
      <c r="I12">
        <f>EXP(alpha+(beta+VLOOKUP(Cohort!I12,Parameters!$A$4:$C$13,3))*($A12+0.5)+(I$1+0.5-2000)*delta+VLOOKUP(Cohort!I12,Parameters!$A$4:$B$13,2))</f>
        <v>0.056210634537528094</v>
      </c>
      <c r="J12">
        <f>EXP(alpha+(beta+VLOOKUP(Cohort!J12,Parameters!$A$4:$C$13,3))*($A12+0.5)+(J$1+0.5-2000)*delta+VLOOKUP(Cohort!J12,Parameters!$A$4:$B$13,2))</f>
        <v>0.05574909617262414</v>
      </c>
      <c r="K12">
        <f>EXP(alpha+(beta+VLOOKUP(Cohort!K12,Parameters!$A$4:$C$13,3))*($A12+0.5)+(K$1+0.5-2000)*delta+VLOOKUP(Cohort!K12,Parameters!$A$4:$B$13,2))</f>
        <v>0.05573951222154798</v>
      </c>
      <c r="L12">
        <f>EXP(alpha+(beta+VLOOKUP(Cohort!L12,Parameters!$A$4:$C$13,3))*($A12+0.5)+(L$1+0.5-2000)*delta+VLOOKUP(Cohort!L12,Parameters!$A$4:$B$13,2))</f>
        <v>0.05528184218200944</v>
      </c>
      <c r="M12">
        <f>EXP(alpha+(beta+VLOOKUP(Cohort!M12,Parameters!$A$4:$C$13,3))*($A12+0.5)+(M$1+0.5-2000)*delta+VLOOKUP(Cohort!M12,Parameters!$A$4:$B$13,2))</f>
        <v>0.054827930012906846</v>
      </c>
      <c r="N12">
        <f>EXP(alpha+(beta+VLOOKUP(Cohort!N12,Parameters!$A$4:$C$13,3))*($A12+0.5)+(N$1+0.5-2000)*delta+VLOOKUP(Cohort!N12,Parameters!$A$4:$B$13,2))</f>
        <v>0.05437774485884437</v>
      </c>
      <c r="O12">
        <f>EXP(alpha+(beta+VLOOKUP(Cohort!O12,Parameters!$A$4:$C$13,3))*($A12+0.5)+(O$1+0.5-2000)*delta+VLOOKUP(Cohort!O12,Parameters!$A$4:$B$13,2))</f>
        <v>0.053931256117776</v>
      </c>
      <c r="P12">
        <f>EXP(alpha+(beta+VLOOKUP(Cohort!P12,Parameters!$A$4:$C$13,3))*($A12+0.5)+(P$1+0.5-2000)*delta+VLOOKUP(Cohort!P12,Parameters!$A$4:$B$13,2))</f>
        <v>0.051632329659624526</v>
      </c>
      <c r="Q12">
        <f>EXP(alpha+(beta+VLOOKUP(Cohort!Q12,Parameters!$A$4:$C$13,3))*($A12+0.5)+(Q$1+0.5-2000)*delta+VLOOKUP(Cohort!Q12,Parameters!$A$4:$B$13,2))</f>
        <v>0.05120838317328172</v>
      </c>
      <c r="R12">
        <f>EXP(alpha+(beta+VLOOKUP(Cohort!R12,Parameters!$A$4:$C$13,3))*($A12+0.5)+(R$1+0.5-2000)*delta+VLOOKUP(Cohort!R12,Parameters!$A$4:$B$13,2))</f>
        <v>0.05078791765757237</v>
      </c>
      <c r="S12">
        <f>EXP(alpha+(beta+VLOOKUP(Cohort!S12,Parameters!$A$4:$C$13,3))*($A12+0.5)+(S$1+0.5-2000)*delta+VLOOKUP(Cohort!S12,Parameters!$A$4:$B$13,2))</f>
        <v>0.0503709045306897</v>
      </c>
      <c r="T12">
        <f>EXP(alpha+(beta+VLOOKUP(Cohort!T12,Parameters!$A$4:$C$13,3))*($A12+0.5)+(T$1+0.5-2000)*delta+VLOOKUP(Cohort!T12,Parameters!$A$4:$B$13,2))</f>
        <v>0.04995731544550857</v>
      </c>
      <c r="U12">
        <f>EXP(alpha+(beta+VLOOKUP(Cohort!U12,Parameters!$A$4:$C$13,3))*($A12+0.5)+(U$1+0.5-2000)*delta+VLOOKUP(Cohort!U12,Parameters!$A$4:$B$13,2))</f>
        <v>0.04760057180147227</v>
      </c>
      <c r="V12">
        <f>EXP(alpha+(beta+VLOOKUP(Cohort!V12,Parameters!$A$4:$C$13,3))*($A12+0.5)+(V$1+0.5-2000)*delta+VLOOKUP(Cohort!V12,Parameters!$A$4:$B$13,2))</f>
        <v>0.04720972956568363</v>
      </c>
      <c r="W12">
        <f>EXP(alpha+(beta+VLOOKUP(Cohort!W12,Parameters!$A$4:$C$13,3))*($A12+0.5)+(W$1+0.5-2000)*delta+VLOOKUP(Cohort!W12,Parameters!$A$4:$B$13,2))</f>
        <v>0.04682209648574115</v>
      </c>
      <c r="X12">
        <f>EXP(alpha+(beta+VLOOKUP(Cohort!X12,Parameters!$A$4:$C$13,3))*($A12+0.5)+(X$1+0.5-2000)*delta+VLOOKUP(Cohort!X12,Parameters!$A$4:$B$13,2))</f>
        <v>0.04643764621167464</v>
      </c>
      <c r="Y12">
        <f>EXP(alpha+(beta+VLOOKUP(Cohort!Y12,Parameters!$A$4:$C$13,3))*($A12+0.5)+(Y$1+0.5-2000)*delta+VLOOKUP(Cohort!Y12,Parameters!$A$4:$B$13,2))</f>
        <v>0.04605635260987025</v>
      </c>
      <c r="Z12">
        <f>EXP(alpha+(beta+VLOOKUP(Cohort!Z12,Parameters!$A$4:$C$13,3))*($A12+0.5)+(Z$1+0.5-2000)*delta+VLOOKUP(Cohort!Z12,Parameters!$A$4:$B$13,2))</f>
        <v>0.04320694449213978</v>
      </c>
      <c r="AA12">
        <f>EXP(alpha+(beta+VLOOKUP(Cohort!AA12,Parameters!$A$4:$C$13,3))*($A12+0.5)+(AA$1+0.5-2000)*delta+VLOOKUP(Cohort!AA12,Parameters!$A$4:$B$13,2))</f>
        <v>0.04285217777090511</v>
      </c>
      <c r="AB12">
        <f>EXP(alpha+(beta+VLOOKUP(Cohort!AB12,Parameters!$A$4:$C$13,3))*($A12+0.5)+(AB$1+0.5-2000)*delta+VLOOKUP(Cohort!AB12,Parameters!$A$4:$B$13,2))</f>
        <v>0.0425003239940588</v>
      </c>
      <c r="AC12">
        <f>EXP(alpha+(beta+VLOOKUP(Cohort!AC12,Parameters!$A$4:$C$13,3))*($A12+0.5)+(AC$1+0.5-2000)*delta+VLOOKUP(Cohort!AC12,Parameters!$A$4:$B$13,2))</f>
        <v>0.04215135924378524</v>
      </c>
      <c r="AD12">
        <f>EXP(alpha+(beta+VLOOKUP(Cohort!AD12,Parameters!$A$4:$C$13,3))*($A12+0.5)+(AD$1+0.5-2000)*delta+VLOOKUP(Cohort!AD12,Parameters!$A$4:$B$13,2))</f>
        <v>0.04180525979865503</v>
      </c>
      <c r="AE12">
        <f>EXP(alpha+(beta+VLOOKUP(Cohort!AE12,Parameters!$A$4:$C$13,3))*($A12+0.5)+(AE$1+0.5-2000)*delta+VLOOKUP(Cohort!AE12,Parameters!$A$4:$B$13,2))</f>
        <v>0.0405338815539801</v>
      </c>
      <c r="AF12">
        <f>EXP(alpha+(beta+VLOOKUP(Cohort!AF12,Parameters!$A$4:$C$13,3))*($A12+0.5)+(AF$1+0.5-2000)*delta+VLOOKUP(Cohort!AF12,Parameters!$A$4:$B$13,2))</f>
        <v>0.040201063012265455</v>
      </c>
      <c r="AG12">
        <f>EXP(alpha+(beta+VLOOKUP(Cohort!AG12,Parameters!$A$4:$C$13,3))*($A12+0.5)+(AG$1+0.5-2000)*delta+VLOOKUP(Cohort!AG12,Parameters!$A$4:$B$13,2))</f>
        <v>0.03987097720123099</v>
      </c>
      <c r="AH12">
        <f>EXP(alpha+(beta+VLOOKUP(Cohort!AH12,Parameters!$A$4:$C$13,3))*($A12+0.5)+(AH$1+0.5-2000)*delta+VLOOKUP(Cohort!AH12,Parameters!$A$4:$B$13,2))</f>
        <v>0.039543601682772954</v>
      </c>
      <c r="AI12">
        <f>EXP(alpha+(beta+VLOOKUP(Cohort!AI12,Parameters!$A$4:$C$13,3))*($A12+0.5)+(AI$1+0.5-2000)*delta+VLOOKUP(Cohort!AI12,Parameters!$A$4:$B$13,2))</f>
        <v>0.03921891420302397</v>
      </c>
      <c r="AJ12">
        <f>EXP(alpha+(beta+VLOOKUP(Cohort!AJ12,Parameters!$A$4:$C$13,3))*($A12+0.5)+(AJ$1+0.5-2000)*delta+VLOOKUP(Cohort!AJ12,Parameters!$A$4:$B$13,2))</f>
        <v>0.035120093561213366</v>
      </c>
      <c r="AK12">
        <f>EXP(alpha+(beta+VLOOKUP(Cohort!AK12,Parameters!$A$4:$C$13,3))*($A12+0.5)+(AK$1+0.5-2000)*delta+VLOOKUP(Cohort!AK12,Parameters!$A$4:$B$13,2))</f>
        <v>0.03483172694356391</v>
      </c>
      <c r="AL12">
        <f>EXP(alpha+(beta+VLOOKUP(Cohort!AL12,Parameters!$A$4:$C$13,3))*($A12+0.5)+(AL$1+0.5-2000)*delta+VLOOKUP(Cohort!AL12,Parameters!$A$4:$B$13,2))</f>
        <v>0.034545728067504604</v>
      </c>
      <c r="AM12">
        <f>EXP(alpha+(beta+VLOOKUP(Cohort!AM12,Parameters!$A$4:$C$13,3))*($A12+0.5)+(AM$1+0.5-2000)*delta+VLOOKUP(Cohort!AM12,Parameters!$A$4:$B$13,2))</f>
        <v>0.03426207749181065</v>
      </c>
      <c r="AN12">
        <f>EXP(alpha+(beta+VLOOKUP(Cohort!AN12,Parameters!$A$4:$C$13,3))*($A12+0.5)+(AN$1+0.5-2000)*delta+VLOOKUP(Cohort!AN12,Parameters!$A$4:$B$13,2))</f>
        <v>0.03398075593488665</v>
      </c>
      <c r="AO12">
        <f>EXP(alpha+(beta+VLOOKUP(Cohort!AO12,Parameters!$A$4:$C$13,3))*($A12+0.5)+(AO$1+0.5-2000)*delta+VLOOKUP(Cohort!AO12,Parameters!$A$4:$B$13,2))</f>
        <v>0.029416221461475975</v>
      </c>
      <c r="AP12">
        <f>EXP(alpha+(beta+VLOOKUP(Cohort!AP12,Parameters!$A$4:$C$13,3))*($A12+0.5)+(AP$1+0.5-2000)*delta+VLOOKUP(Cohort!AP12,Parameters!$A$4:$B$13,2))</f>
        <v>0.029174688611568037</v>
      </c>
      <c r="AQ12">
        <f>EXP(alpha+(beta+VLOOKUP(Cohort!AQ12,Parameters!$A$4:$C$13,3))*($A12+0.5)+(AQ$1+0.5-2000)*delta+VLOOKUP(Cohort!AQ12,Parameters!$A$4:$B$13,2))</f>
        <v>0.02893513895714499</v>
      </c>
      <c r="AR12">
        <f>EXP(alpha+(beta+VLOOKUP(Cohort!AR12,Parameters!$A$4:$C$13,3))*($A12+0.5)+(AR$1+0.5-2000)*delta+VLOOKUP(Cohort!AR12,Parameters!$A$4:$B$13,2))</f>
        <v>0.02869755621444115</v>
      </c>
      <c r="AS12">
        <f>EXP(alpha+(beta+VLOOKUP(Cohort!AS12,Parameters!$A$4:$C$13,3))*($A12+0.5)+(AS$1+0.5-2000)*delta+VLOOKUP(Cohort!AS12,Parameters!$A$4:$B$13,2))</f>
        <v>0.023154526100612843</v>
      </c>
      <c r="AT12">
        <f>EXP(alpha+(beta+VLOOKUP(Cohort!AT12,Parameters!$A$4:$C$13,3))*($A12+0.5)+(AT$1+0.5-2000)*delta+VLOOKUP(Cohort!AT12,Parameters!$A$4:$B$13,2))</f>
        <v>0.019961081579660592</v>
      </c>
      <c r="AU12">
        <f>EXP(alpha+(beta+VLOOKUP(Cohort!AU12,Parameters!$A$4:$C$13,3))*($A12+0.5)+(AU$1+0.5-2000)*delta+VLOOKUP(Cohort!AU12,Parameters!$A$4:$B$13,2))</f>
        <v>0.017208073104088274</v>
      </c>
    </row>
    <row r="13" spans="1:47" ht="12.75">
      <c r="A13" s="1">
        <v>71</v>
      </c>
      <c r="B13">
        <f>EXP(alpha+(beta+VLOOKUP(Cohort!B13,Parameters!$A$4:$C$13,3))*($A13+0.5)+(B$1+0.5-2000)*delta+VLOOKUP(Cohort!B13,Parameters!$A$4:$B$13,2))</f>
        <v>0.06471275969448301</v>
      </c>
      <c r="C13">
        <f>EXP(alpha+(beta+VLOOKUP(Cohort!C13,Parameters!$A$4:$C$13,3))*($A13+0.5)+(C$1+0.5-2000)*delta+VLOOKUP(Cohort!C13,Parameters!$A$4:$B$13,2))</f>
        <v>0.06418141146218591</v>
      </c>
      <c r="D13">
        <f>EXP(alpha+(beta+VLOOKUP(Cohort!D13,Parameters!$A$4:$C$13,3))*($A13+0.5)+(D$1+0.5-2000)*delta+VLOOKUP(Cohort!D13,Parameters!$A$4:$B$13,2))</f>
        <v>0.06365442606258667</v>
      </c>
      <c r="E13">
        <f>EXP(alpha+(beta+VLOOKUP(Cohort!E13,Parameters!$A$4:$C$13,3))*($A13+0.5)+(E$1+0.5-2000)*delta+VLOOKUP(Cohort!E13,Parameters!$A$4:$B$13,2))</f>
        <v>0.06313176767302141</v>
      </c>
      <c r="F13">
        <f>EXP(alpha+(beta+VLOOKUP(Cohort!F13,Parameters!$A$4:$C$13,3))*($A13+0.5)+(F$1+0.5-2000)*delta+VLOOKUP(Cohort!F13,Parameters!$A$4:$B$13,2))</f>
        <v>0.06261340076496151</v>
      </c>
      <c r="G13">
        <f>EXP(alpha+(beta+VLOOKUP(Cohort!G13,Parameters!$A$4:$C$13,3))*($A13+0.5)+(G$1+0.5-2000)*delta+VLOOKUP(Cohort!G13,Parameters!$A$4:$B$13,2))</f>
        <v>0.06209929010159865</v>
      </c>
      <c r="H13">
        <f>EXP(alpha+(beta+VLOOKUP(Cohort!H13,Parameters!$A$4:$C$13,3))*($A13+0.5)+(H$1+0.5-2000)*delta+VLOOKUP(Cohort!H13,Parameters!$A$4:$B$13,2))</f>
        <v>0.06158940073544939</v>
      </c>
      <c r="I13">
        <f>EXP(alpha+(beta+VLOOKUP(Cohort!I13,Parameters!$A$4:$C$13,3))*($A13+0.5)+(I$1+0.5-2000)*delta+VLOOKUP(Cohort!I13,Parameters!$A$4:$B$13,2))</f>
        <v>0.06108369800597964</v>
      </c>
      <c r="J13">
        <f>EXP(alpha+(beta+VLOOKUP(Cohort!J13,Parameters!$A$4:$C$13,3))*($A13+0.5)+(J$1+0.5-2000)*delta+VLOOKUP(Cohort!J13,Parameters!$A$4:$B$13,2))</f>
        <v>0.060582147537248596</v>
      </c>
      <c r="K13">
        <f>EXP(alpha+(beta+VLOOKUP(Cohort!K13,Parameters!$A$4:$C$13,3))*($A13+0.5)+(K$1+0.5-2000)*delta+VLOOKUP(Cohort!K13,Parameters!$A$4:$B$13,2))</f>
        <v>0.06008471523557185</v>
      </c>
      <c r="L13">
        <f>EXP(alpha+(beta+VLOOKUP(Cohort!L13,Parameters!$A$4:$C$13,3))*($A13+0.5)+(L$1+0.5-2000)*delta+VLOOKUP(Cohort!L13,Parameters!$A$4:$B$13,2))</f>
        <v>0.06019224552369792</v>
      </c>
      <c r="M13">
        <f>EXP(alpha+(beta+VLOOKUP(Cohort!M13,Parameters!$A$4:$C$13,3))*($A13+0.5)+(M$1+0.5-2000)*delta+VLOOKUP(Cohort!M13,Parameters!$A$4:$B$13,2))</f>
        <v>0.05969801465782223</v>
      </c>
      <c r="N13">
        <f>EXP(alpha+(beta+VLOOKUP(Cohort!N13,Parameters!$A$4:$C$13,3))*($A13+0.5)+(N$1+0.5-2000)*delta+VLOOKUP(Cohort!N13,Parameters!$A$4:$B$13,2))</f>
        <v>0.059207841858673525</v>
      </c>
      <c r="O13">
        <f>EXP(alpha+(beta+VLOOKUP(Cohort!O13,Parameters!$A$4:$C$13,3))*($A13+0.5)+(O$1+0.5-2000)*delta+VLOOKUP(Cohort!O13,Parameters!$A$4:$B$13,2))</f>
        <v>0.05872169380598255</v>
      </c>
      <c r="P13">
        <f>EXP(alpha+(beta+VLOOKUP(Cohort!P13,Parameters!$A$4:$C$13,3))*($A13+0.5)+(P$1+0.5-2000)*delta+VLOOKUP(Cohort!P13,Parameters!$A$4:$B$13,2))</f>
        <v>0.058239537453068396</v>
      </c>
      <c r="Q13">
        <f>EXP(alpha+(beta+VLOOKUP(Cohort!Q13,Parameters!$A$4:$C$13,3))*($A13+0.5)+(Q$1+0.5-2000)*delta+VLOOKUP(Cohort!Q13,Parameters!$A$4:$B$13,2))</f>
        <v>0.055747672247064825</v>
      </c>
      <c r="R13">
        <f>EXP(alpha+(beta+VLOOKUP(Cohort!R13,Parameters!$A$4:$C$13,3))*($A13+0.5)+(R$1+0.5-2000)*delta+VLOOKUP(Cohort!R13,Parameters!$A$4:$B$13,2))</f>
        <v>0.05528993520659549</v>
      </c>
      <c r="S13">
        <f>EXP(alpha+(beta+VLOOKUP(Cohort!S13,Parameters!$A$4:$C$13,3))*($A13+0.5)+(S$1+0.5-2000)*delta+VLOOKUP(Cohort!S13,Parameters!$A$4:$B$13,2))</f>
        <v>0.05483595658669819</v>
      </c>
      <c r="T13">
        <f>EXP(alpha+(beta+VLOOKUP(Cohort!T13,Parameters!$A$4:$C$13,3))*($A13+0.5)+(T$1+0.5-2000)*delta+VLOOKUP(Cohort!T13,Parameters!$A$4:$B$13,2))</f>
        <v>0.054385705527460075</v>
      </c>
      <c r="U13">
        <f>EXP(alpha+(beta+VLOOKUP(Cohort!U13,Parameters!$A$4:$C$13,3))*($A13+0.5)+(U$1+0.5-2000)*delta+VLOOKUP(Cohort!U13,Parameters!$A$4:$B$13,2))</f>
        <v>0.053939151422355044</v>
      </c>
      <c r="V13">
        <f>EXP(alpha+(beta+VLOOKUP(Cohort!V13,Parameters!$A$4:$C$13,3))*($A13+0.5)+(V$1+0.5-2000)*delta+VLOOKUP(Cohort!V13,Parameters!$A$4:$B$13,2))</f>
        <v>0.05137301338844124</v>
      </c>
      <c r="W13">
        <f>EXP(alpha+(beta+VLOOKUP(Cohort!W13,Parameters!$A$4:$C$13,3))*($A13+0.5)+(W$1+0.5-2000)*delta+VLOOKUP(Cohort!W13,Parameters!$A$4:$B$13,2))</f>
        <v>0.05095119611499168</v>
      </c>
      <c r="X13">
        <f>EXP(alpha+(beta+VLOOKUP(Cohort!X13,Parameters!$A$4:$C$13,3))*($A13+0.5)+(X$1+0.5-2000)*delta+VLOOKUP(Cohort!X13,Parameters!$A$4:$B$13,2))</f>
        <v>0.050532842329479535</v>
      </c>
      <c r="Y13">
        <f>EXP(alpha+(beta+VLOOKUP(Cohort!Y13,Parameters!$A$4:$C$13,3))*($A13+0.5)+(Y$1+0.5-2000)*delta+VLOOKUP(Cohort!Y13,Parameters!$A$4:$B$13,2))</f>
        <v>0.050117923593646266</v>
      </c>
      <c r="Z13">
        <f>EXP(alpha+(beta+VLOOKUP(Cohort!Z13,Parameters!$A$4:$C$13,3))*($A13+0.5)+(Z$1+0.5-2000)*delta+VLOOKUP(Cohort!Z13,Parameters!$A$4:$B$13,2))</f>
        <v>0.04970641170273621</v>
      </c>
      <c r="AA13">
        <f>EXP(alpha+(beta+VLOOKUP(Cohort!AA13,Parameters!$A$4:$C$13,3))*($A13+0.5)+(AA$1+0.5-2000)*delta+VLOOKUP(Cohort!AA13,Parameters!$A$4:$B$13,2))</f>
        <v>0.04660905692338737</v>
      </c>
      <c r="AB13">
        <f>EXP(alpha+(beta+VLOOKUP(Cohort!AB13,Parameters!$A$4:$C$13,3))*($A13+0.5)+(AB$1+0.5-2000)*delta+VLOOKUP(Cohort!AB13,Parameters!$A$4:$B$13,2))</f>
        <v>0.046226355890048684</v>
      </c>
      <c r="AC13">
        <f>EXP(alpha+(beta+VLOOKUP(Cohort!AC13,Parameters!$A$4:$C$13,3))*($A13+0.5)+(AC$1+0.5-2000)*delta+VLOOKUP(Cohort!AC13,Parameters!$A$4:$B$13,2))</f>
        <v>0.04584679716617913</v>
      </c>
      <c r="AD13">
        <f>EXP(alpha+(beta+VLOOKUP(Cohort!AD13,Parameters!$A$4:$C$13,3))*($A13+0.5)+(AD$1+0.5-2000)*delta+VLOOKUP(Cohort!AD13,Parameters!$A$4:$B$13,2))</f>
        <v>0.04547035495067569</v>
      </c>
      <c r="AE13">
        <f>EXP(alpha+(beta+VLOOKUP(Cohort!AE13,Parameters!$A$4:$C$13,3))*($A13+0.5)+(AE$1+0.5-2000)*delta+VLOOKUP(Cohort!AE13,Parameters!$A$4:$B$13,2))</f>
        <v>0.045097003654284866</v>
      </c>
      <c r="AF13">
        <f>EXP(alpha+(beta+VLOOKUP(Cohort!AF13,Parameters!$A$4:$C$13,3))*($A13+0.5)+(AF$1+0.5-2000)*delta+VLOOKUP(Cohort!AF13,Parameters!$A$4:$B$13,2))</f>
        <v>0.043668725874483644</v>
      </c>
      <c r="AG13">
        <f>EXP(alpha+(beta+VLOOKUP(Cohort!AG13,Parameters!$A$4:$C$13,3))*($A13+0.5)+(AG$1+0.5-2000)*delta+VLOOKUP(Cohort!AG13,Parameters!$A$4:$B$13,2))</f>
        <v>0.04331016752510063</v>
      </c>
      <c r="AH13">
        <f>EXP(alpha+(beta+VLOOKUP(Cohort!AH13,Parameters!$A$4:$C$13,3))*($A13+0.5)+(AH$1+0.5-2000)*delta+VLOOKUP(Cohort!AH13,Parameters!$A$4:$B$13,2))</f>
        <v>0.04295455325268203</v>
      </c>
      <c r="AI13">
        <f>EXP(alpha+(beta+VLOOKUP(Cohort!AI13,Parameters!$A$4:$C$13,3))*($A13+0.5)+(AI$1+0.5-2000)*delta+VLOOKUP(Cohort!AI13,Parameters!$A$4:$B$13,2))</f>
        <v>0.042601858883786634</v>
      </c>
      <c r="AJ13">
        <f>EXP(alpha+(beta+VLOOKUP(Cohort!AJ13,Parameters!$A$4:$C$13,3))*($A13+0.5)+(AJ$1+0.5-2000)*delta+VLOOKUP(Cohort!AJ13,Parameters!$A$4:$B$13,2))</f>
        <v>0.04225206044345833</v>
      </c>
      <c r="AK13">
        <f>EXP(alpha+(beta+VLOOKUP(Cohort!AK13,Parameters!$A$4:$C$13,3))*($A13+0.5)+(AK$1+0.5-2000)*delta+VLOOKUP(Cohort!AK13,Parameters!$A$4:$B$13,2))</f>
        <v>0.03778930684453638</v>
      </c>
      <c r="AL13">
        <f>EXP(alpha+(beta+VLOOKUP(Cohort!AL13,Parameters!$A$4:$C$13,3))*($A13+0.5)+(AL$1+0.5-2000)*delta+VLOOKUP(Cohort!AL13,Parameters!$A$4:$B$13,2))</f>
        <v>0.037479023656392746</v>
      </c>
      <c r="AM13">
        <f>EXP(alpha+(beta+VLOOKUP(Cohort!AM13,Parameters!$A$4:$C$13,3))*($A13+0.5)+(AM$1+0.5-2000)*delta+VLOOKUP(Cohort!AM13,Parameters!$A$4:$B$13,2))</f>
        <v>0.03717128816400973</v>
      </c>
      <c r="AN13">
        <f>EXP(alpha+(beta+VLOOKUP(Cohort!AN13,Parameters!$A$4:$C$13,3))*($A13+0.5)+(AN$1+0.5-2000)*delta+VLOOKUP(Cohort!AN13,Parameters!$A$4:$B$13,2))</f>
        <v>0.03686607944858174</v>
      </c>
      <c r="AO13">
        <f>EXP(alpha+(beta+VLOOKUP(Cohort!AO13,Parameters!$A$4:$C$13,3))*($A13+0.5)+(AO$1+0.5-2000)*delta+VLOOKUP(Cohort!AO13,Parameters!$A$4:$B$13,2))</f>
        <v>0.03656337676306486</v>
      </c>
      <c r="AP13">
        <f>EXP(alpha+(beta+VLOOKUP(Cohort!AP13,Parameters!$A$4:$C$13,3))*($A13+0.5)+(AP$1+0.5-2000)*delta+VLOOKUP(Cohort!AP13,Parameters!$A$4:$B$13,2))</f>
        <v>0.03167671880359324</v>
      </c>
      <c r="AQ13">
        <f>EXP(alpha+(beta+VLOOKUP(Cohort!AQ13,Parameters!$A$4:$C$13,3))*($A13+0.5)+(AQ$1+0.5-2000)*delta+VLOOKUP(Cohort!AQ13,Parameters!$A$4:$B$13,2))</f>
        <v>0.03141662529775723</v>
      </c>
      <c r="AR13">
        <f>EXP(alpha+(beta+VLOOKUP(Cohort!AR13,Parameters!$A$4:$C$13,3))*($A13+0.5)+(AR$1+0.5-2000)*delta+VLOOKUP(Cohort!AR13,Parameters!$A$4:$B$13,2))</f>
        <v>0.031158667386589258</v>
      </c>
      <c r="AS13">
        <f>EXP(alpha+(beta+VLOOKUP(Cohort!AS13,Parameters!$A$4:$C$13,3))*($A13+0.5)+(AS$1+0.5-2000)*delta+VLOOKUP(Cohort!AS13,Parameters!$A$4:$B$13,2))</f>
        <v>0.025354436815428302</v>
      </c>
      <c r="AT13">
        <f>EXP(alpha+(beta+VLOOKUP(Cohort!AT13,Parameters!$A$4:$C$13,3))*($A13+0.5)+(AT$1+0.5-2000)*delta+VLOOKUP(Cohort!AT13,Parameters!$A$4:$B$13,2))</f>
        <v>0.021857583242255132</v>
      </c>
      <c r="AU13">
        <f>EXP(alpha+(beta+VLOOKUP(Cohort!AU13,Parameters!$A$4:$C$13,3))*($A13+0.5)+(AU$1+0.5-2000)*delta+VLOOKUP(Cohort!AU13,Parameters!$A$4:$B$13,2))</f>
        <v>0.018843011527725873</v>
      </c>
    </row>
    <row r="14" spans="1:47" ht="12.75">
      <c r="A14" s="1">
        <v>72</v>
      </c>
      <c r="B14">
        <f>EXP(alpha+(beta+VLOOKUP(Cohort!B14,Parameters!$A$4:$C$13,3))*($A14+0.5)+(B$1+0.5-2000)*delta+VLOOKUP(Cohort!B14,Parameters!$A$4:$B$13,2))</f>
        <v>0.07032289713207637</v>
      </c>
      <c r="C14">
        <f>EXP(alpha+(beta+VLOOKUP(Cohort!C14,Parameters!$A$4:$C$13,3))*($A14+0.5)+(C$1+0.5-2000)*delta+VLOOKUP(Cohort!C14,Parameters!$A$4:$B$13,2))</f>
        <v>0.06974548477541676</v>
      </c>
      <c r="D14">
        <f>EXP(alpha+(beta+VLOOKUP(Cohort!D14,Parameters!$A$4:$C$13,3))*($A14+0.5)+(D$1+0.5-2000)*delta+VLOOKUP(Cohort!D14,Parameters!$A$4:$B$13,2))</f>
        <v>0.06917281347811642</v>
      </c>
      <c r="E14">
        <f>EXP(alpha+(beta+VLOOKUP(Cohort!E14,Parameters!$A$4:$C$13,3))*($A14+0.5)+(E$1+0.5-2000)*delta+VLOOKUP(Cohort!E14,Parameters!$A$4:$B$13,2))</f>
        <v>0.06860484431194057</v>
      </c>
      <c r="F14">
        <f>EXP(alpha+(beta+VLOOKUP(Cohort!F14,Parameters!$A$4:$C$13,3))*($A14+0.5)+(F$1+0.5-2000)*delta+VLOOKUP(Cohort!F14,Parameters!$A$4:$B$13,2))</f>
        <v>0.06804153866828902</v>
      </c>
      <c r="G14">
        <f>EXP(alpha+(beta+VLOOKUP(Cohort!G14,Parameters!$A$4:$C$13,3))*($A14+0.5)+(G$1+0.5-2000)*delta+VLOOKUP(Cohort!G14,Parameters!$A$4:$B$13,2))</f>
        <v>0.06748285825557201</v>
      </c>
      <c r="H14">
        <f>EXP(alpha+(beta+VLOOKUP(Cohort!H14,Parameters!$A$4:$C$13,3))*($A14+0.5)+(H$1+0.5-2000)*delta+VLOOKUP(Cohort!H14,Parameters!$A$4:$B$13,2))</f>
        <v>0.0669287650966071</v>
      </c>
      <c r="I14">
        <f>EXP(alpha+(beta+VLOOKUP(Cohort!I14,Parameters!$A$4:$C$13,3))*($A14+0.5)+(I$1+0.5-2000)*delta+VLOOKUP(Cohort!I14,Parameters!$A$4:$B$13,2))</f>
        <v>0.0663792215260376</v>
      </c>
      <c r="J14">
        <f>EXP(alpha+(beta+VLOOKUP(Cohort!J14,Parameters!$A$4:$C$13,3))*($A14+0.5)+(J$1+0.5-2000)*delta+VLOOKUP(Cohort!J14,Parameters!$A$4:$B$13,2))</f>
        <v>0.06583419018777241</v>
      </c>
      <c r="K14">
        <f>EXP(alpha+(beta+VLOOKUP(Cohort!K14,Parameters!$A$4:$C$13,3))*($A14+0.5)+(K$1+0.5-2000)*delta+VLOOKUP(Cohort!K14,Parameters!$A$4:$B$13,2))</f>
        <v>0.06529363403244641</v>
      </c>
      <c r="L14">
        <f>EXP(alpha+(beta+VLOOKUP(Cohort!L14,Parameters!$A$4:$C$13,3))*($A14+0.5)+(L$1+0.5-2000)*delta+VLOOKUP(Cohort!L14,Parameters!$A$4:$B$13,2))</f>
        <v>0.06475751631490217</v>
      </c>
      <c r="M14">
        <f>EXP(alpha+(beta+VLOOKUP(Cohort!M14,Parameters!$A$4:$C$13,3))*($A14+0.5)+(M$1+0.5-2000)*delta+VLOOKUP(Cohort!M14,Parameters!$A$4:$B$13,2))</f>
        <v>0.0650006840171899</v>
      </c>
      <c r="N14">
        <f>EXP(alpha+(beta+VLOOKUP(Cohort!N14,Parameters!$A$4:$C$13,3))*($A14+0.5)+(N$1+0.5-2000)*delta+VLOOKUP(Cohort!N14,Parameters!$A$4:$B$13,2))</f>
        <v>0.06446697167493011</v>
      </c>
      <c r="O14">
        <f>EXP(alpha+(beta+VLOOKUP(Cohort!O14,Parameters!$A$4:$C$13,3))*($A14+0.5)+(O$1+0.5-2000)*delta+VLOOKUP(Cohort!O14,Parameters!$A$4:$B$13,2))</f>
        <v>0.06393764157677419</v>
      </c>
      <c r="P14">
        <f>EXP(alpha+(beta+VLOOKUP(Cohort!P14,Parameters!$A$4:$C$13,3))*($A14+0.5)+(P$1+0.5-2000)*delta+VLOOKUP(Cohort!P14,Parameters!$A$4:$B$13,2))</f>
        <v>0.06341265774067359</v>
      </c>
      <c r="Q14">
        <f>EXP(alpha+(beta+VLOOKUP(Cohort!Q14,Parameters!$A$4:$C$13,3))*($A14+0.5)+(Q$1+0.5-2000)*delta+VLOOKUP(Cohort!Q14,Parameters!$A$4:$B$13,2))</f>
        <v>0.06289198448002387</v>
      </c>
      <c r="R14">
        <f>EXP(alpha+(beta+VLOOKUP(Cohort!R14,Parameters!$A$4:$C$13,3))*($A14+0.5)+(R$1+0.5-2000)*delta+VLOOKUP(Cohort!R14,Parameters!$A$4:$B$13,2))</f>
        <v>0.06019102723920673</v>
      </c>
      <c r="S14">
        <f>EXP(alpha+(beta+VLOOKUP(Cohort!S14,Parameters!$A$4:$C$13,3))*($A14+0.5)+(S$1+0.5-2000)*delta+VLOOKUP(Cohort!S14,Parameters!$A$4:$B$13,2))</f>
        <v>0.05969680637650989</v>
      </c>
      <c r="T14">
        <f>EXP(alpha+(beta+VLOOKUP(Cohort!T14,Parameters!$A$4:$C$13,3))*($A14+0.5)+(T$1+0.5-2000)*delta+VLOOKUP(Cohort!T14,Parameters!$A$4:$B$13,2))</f>
        <v>0.05920664349840527</v>
      </c>
      <c r="U14">
        <f>EXP(alpha+(beta+VLOOKUP(Cohort!U14,Parameters!$A$4:$C$13,3))*($A14+0.5)+(U$1+0.5-2000)*delta+VLOOKUP(Cohort!U14,Parameters!$A$4:$B$13,2))</f>
        <v>0.0587205052852979</v>
      </c>
      <c r="V14">
        <f>EXP(alpha+(beta+VLOOKUP(Cohort!V14,Parameters!$A$4:$C$13,3))*($A14+0.5)+(V$1+0.5-2000)*delta+VLOOKUP(Cohort!V14,Parameters!$A$4:$B$13,2))</f>
        <v>0.0582383586911758</v>
      </c>
      <c r="W14">
        <f>EXP(alpha+(beta+VLOOKUP(Cohort!W14,Parameters!$A$4:$C$13,3))*($A14+0.5)+(W$1+0.5-2000)*delta+VLOOKUP(Cohort!W14,Parameters!$A$4:$B$13,2))</f>
        <v>0.05544442860090464</v>
      </c>
      <c r="X14">
        <f>EXP(alpha+(beta+VLOOKUP(Cohort!X14,Parameters!$A$4:$C$13,3))*($A14+0.5)+(X$1+0.5-2000)*delta+VLOOKUP(Cohort!X14,Parameters!$A$4:$B$13,2))</f>
        <v>0.05498918145541277</v>
      </c>
      <c r="Y14">
        <f>EXP(alpha+(beta+VLOOKUP(Cohort!Y14,Parameters!$A$4:$C$13,3))*($A14+0.5)+(Y$1+0.5-2000)*delta+VLOOKUP(Cohort!Y14,Parameters!$A$4:$B$13,2))</f>
        <v>0.054537672286282264</v>
      </c>
      <c r="Z14">
        <f>EXP(alpha+(beta+VLOOKUP(Cohort!Z14,Parameters!$A$4:$C$13,3))*($A14+0.5)+(Z$1+0.5-2000)*delta+VLOOKUP(Cohort!Z14,Parameters!$A$4:$B$13,2))</f>
        <v>0.054089870401465026</v>
      </c>
      <c r="AA14">
        <f>EXP(alpha+(beta+VLOOKUP(Cohort!AA14,Parameters!$A$4:$C$13,3))*($A14+0.5)+(AA$1+0.5-2000)*delta+VLOOKUP(Cohort!AA14,Parameters!$A$4:$B$13,2))</f>
        <v>0.05364574536092145</v>
      </c>
      <c r="AB14">
        <f>EXP(alpha+(beta+VLOOKUP(Cohort!AB14,Parameters!$A$4:$C$13,3))*($A14+0.5)+(AB$1+0.5-2000)*delta+VLOOKUP(Cohort!AB14,Parameters!$A$4:$B$13,2))</f>
        <v>0.05027905150022284</v>
      </c>
      <c r="AC14">
        <f>EXP(alpha+(beta+VLOOKUP(Cohort!AC14,Parameters!$A$4:$C$13,3))*($A14+0.5)+(AC$1+0.5-2000)*delta+VLOOKUP(Cohort!AC14,Parameters!$A$4:$B$13,2))</f>
        <v>0.049866216608582495</v>
      </c>
      <c r="AD14">
        <f>EXP(alpha+(beta+VLOOKUP(Cohort!AD14,Parameters!$A$4:$C$13,3))*($A14+0.5)+(AD$1+0.5-2000)*delta+VLOOKUP(Cohort!AD14,Parameters!$A$4:$B$13,2))</f>
        <v>0.04945677145168597</v>
      </c>
      <c r="AE14">
        <f>EXP(alpha+(beta+VLOOKUP(Cohort!AE14,Parameters!$A$4:$C$13,3))*($A14+0.5)+(AE$1+0.5-2000)*delta+VLOOKUP(Cohort!AE14,Parameters!$A$4:$B$13,2))</f>
        <v>0.049050688196852765</v>
      </c>
      <c r="AF14">
        <f>EXP(alpha+(beta+VLOOKUP(Cohort!AF14,Parameters!$A$4:$C$13,3))*($A14+0.5)+(AF$1+0.5-2000)*delta+VLOOKUP(Cohort!AF14,Parameters!$A$4:$B$13,2))</f>
        <v>0.04864793923993296</v>
      </c>
      <c r="AG14">
        <f>EXP(alpha+(beta+VLOOKUP(Cohort!AG14,Parameters!$A$4:$C$13,3))*($A14+0.5)+(AG$1+0.5-2000)*delta+VLOOKUP(Cohort!AG14,Parameters!$A$4:$B$13,2))</f>
        <v>0.04704601549104666</v>
      </c>
      <c r="AH14">
        <f>EXP(alpha+(beta+VLOOKUP(Cohort!AH14,Parameters!$A$4:$C$13,3))*($A14+0.5)+(AH$1+0.5-2000)*delta+VLOOKUP(Cohort!AH14,Parameters!$A$4:$B$13,2))</f>
        <v>0.04665972664653118</v>
      </c>
      <c r="AI14">
        <f>EXP(alpha+(beta+VLOOKUP(Cohort!AI14,Parameters!$A$4:$C$13,3))*($A14+0.5)+(AI$1+0.5-2000)*delta+VLOOKUP(Cohort!AI14,Parameters!$A$4:$B$13,2))</f>
        <v>0.046276609570545704</v>
      </c>
      <c r="AJ14">
        <f>EXP(alpha+(beta+VLOOKUP(Cohort!AJ14,Parameters!$A$4:$C$13,3))*($A14+0.5)+(AJ$1+0.5-2000)*delta+VLOOKUP(Cohort!AJ14,Parameters!$A$4:$B$13,2))</f>
        <v>0.045896638220102606</v>
      </c>
      <c r="AK14">
        <f>EXP(alpha+(beta+VLOOKUP(Cohort!AK14,Parameters!$A$4:$C$13,3))*($A14+0.5)+(AK$1+0.5-2000)*delta+VLOOKUP(Cohort!AK14,Parameters!$A$4:$B$13,2))</f>
        <v>0.04551978676604985</v>
      </c>
      <c r="AL14">
        <f>EXP(alpha+(beta+VLOOKUP(Cohort!AL14,Parameters!$A$4:$C$13,3))*($A14+0.5)+(AL$1+0.5-2000)*delta+VLOOKUP(Cohort!AL14,Parameters!$A$4:$B$13,2))</f>
        <v>0.04066138688672634</v>
      </c>
      <c r="AM14">
        <f>EXP(alpha+(beta+VLOOKUP(Cohort!AM14,Parameters!$A$4:$C$13,3))*($A14+0.5)+(AM$1+0.5-2000)*delta+VLOOKUP(Cohort!AM14,Parameters!$A$4:$B$13,2))</f>
        <v>0.04032752141495521</v>
      </c>
      <c r="AN14">
        <f>EXP(alpha+(beta+VLOOKUP(Cohort!AN14,Parameters!$A$4:$C$13,3))*($A14+0.5)+(AN$1+0.5-2000)*delta+VLOOKUP(Cohort!AN14,Parameters!$A$4:$B$13,2))</f>
        <v>0.03999639727007366</v>
      </c>
      <c r="AO14">
        <f>EXP(alpha+(beta+VLOOKUP(Cohort!AO14,Parameters!$A$4:$C$13,3))*($A14+0.5)+(AO$1+0.5-2000)*delta+VLOOKUP(Cohort!AO14,Parameters!$A$4:$B$13,2))</f>
        <v>0.03966799194339559</v>
      </c>
      <c r="AP14">
        <f>EXP(alpha+(beta+VLOOKUP(Cohort!AP14,Parameters!$A$4:$C$13,3))*($A14+0.5)+(AP$1+0.5-2000)*delta+VLOOKUP(Cohort!AP14,Parameters!$A$4:$B$13,2))</f>
        <v>0.039342283111050785</v>
      </c>
      <c r="AQ14">
        <f>EXP(alpha+(beta+VLOOKUP(Cohort!AQ14,Parameters!$A$4:$C$13,3))*($A14+0.5)+(AQ$1+0.5-2000)*delta+VLOOKUP(Cohort!AQ14,Parameters!$A$4:$B$13,2))</f>
        <v>0.0341109246636591</v>
      </c>
      <c r="AR14">
        <f>EXP(alpha+(beta+VLOOKUP(Cohort!AR14,Parameters!$A$4:$C$13,3))*($A14+0.5)+(AR$1+0.5-2000)*delta+VLOOKUP(Cohort!AR14,Parameters!$A$4:$B$13,2))</f>
        <v>0.0338308442033662</v>
      </c>
      <c r="AS14">
        <f>EXP(alpha+(beta+VLOOKUP(Cohort!AS14,Parameters!$A$4:$C$13,3))*($A14+0.5)+(AS$1+0.5-2000)*delta+VLOOKUP(Cohort!AS14,Parameters!$A$4:$B$13,2))</f>
        <v>0.027763360970299952</v>
      </c>
      <c r="AT14">
        <f>EXP(alpha+(beta+VLOOKUP(Cohort!AT14,Parameters!$A$4:$C$13,3))*($A14+0.5)+(AT$1+0.5-2000)*delta+VLOOKUP(Cohort!AT14,Parameters!$A$4:$B$13,2))</f>
        <v>0.023934271461468364</v>
      </c>
      <c r="AU14">
        <f>EXP(alpha+(beta+VLOOKUP(Cohort!AU14,Parameters!$A$4:$C$13,3))*($A14+0.5)+(AU$1+0.5-2000)*delta+VLOOKUP(Cohort!AU14,Parameters!$A$4:$B$13,2))</f>
        <v>0.020633285393799005</v>
      </c>
    </row>
    <row r="15" spans="1:47" ht="12.75">
      <c r="A15" s="1">
        <v>73</v>
      </c>
      <c r="B15">
        <f>EXP(alpha+(beta+VLOOKUP(Cohort!B15,Parameters!$A$4:$C$13,3))*($A15+0.5)+(B$1+0.5-2000)*delta+VLOOKUP(Cohort!B15,Parameters!$A$4:$B$13,2))</f>
        <v>0.07641939370838184</v>
      </c>
      <c r="C15">
        <f>EXP(alpha+(beta+VLOOKUP(Cohort!C15,Parameters!$A$4:$C$13,3))*($A15+0.5)+(C$1+0.5-2000)*delta+VLOOKUP(Cohort!C15,Parameters!$A$4:$B$13,2))</f>
        <v>0.07579192379438238</v>
      </c>
      <c r="D15">
        <f>EXP(alpha+(beta+VLOOKUP(Cohort!D15,Parameters!$A$4:$C$13,3))*($A15+0.5)+(D$1+0.5-2000)*delta+VLOOKUP(Cohort!D15,Parameters!$A$4:$B$13,2))</f>
        <v>0.07516960595597351</v>
      </c>
      <c r="E15">
        <f>EXP(alpha+(beta+VLOOKUP(Cohort!E15,Parameters!$A$4:$C$13,3))*($A15+0.5)+(E$1+0.5-2000)*delta+VLOOKUP(Cohort!E15,Parameters!$A$4:$B$13,2))</f>
        <v>0.07455239789011843</v>
      </c>
      <c r="F15">
        <f>EXP(alpha+(beta+VLOOKUP(Cohort!F15,Parameters!$A$4:$C$13,3))*($A15+0.5)+(F$1+0.5-2000)*delta+VLOOKUP(Cohort!F15,Parameters!$A$4:$B$13,2))</f>
        <v>0.0739402576411251</v>
      </c>
      <c r="G15">
        <f>EXP(alpha+(beta+VLOOKUP(Cohort!G15,Parameters!$A$4:$C$13,3))*($A15+0.5)+(G$1+0.5-2000)*delta+VLOOKUP(Cohort!G15,Parameters!$A$4:$B$13,2))</f>
        <v>0.07333314359779443</v>
      </c>
      <c r="H15">
        <f>EXP(alpha+(beta+VLOOKUP(Cohort!H15,Parameters!$A$4:$C$13,3))*($A15+0.5)+(H$1+0.5-2000)*delta+VLOOKUP(Cohort!H15,Parameters!$A$4:$B$13,2))</f>
        <v>0.0727310144905915</v>
      </c>
      <c r="I15">
        <f>EXP(alpha+(beta+VLOOKUP(Cohort!I15,Parameters!$A$4:$C$13,3))*($A15+0.5)+(I$1+0.5-2000)*delta+VLOOKUP(Cohort!I15,Parameters!$A$4:$B$13,2))</f>
        <v>0.07213382938884026</v>
      </c>
      <c r="J15">
        <f>EXP(alpha+(beta+VLOOKUP(Cohort!J15,Parameters!$A$4:$C$13,3))*($A15+0.5)+(J$1+0.5-2000)*delta+VLOOKUP(Cohort!J15,Parameters!$A$4:$B$13,2))</f>
        <v>0.0715415476979414</v>
      </c>
      <c r="K15">
        <f>EXP(alpha+(beta+VLOOKUP(Cohort!K15,Parameters!$A$4:$C$13,3))*($A15+0.5)+(K$1+0.5-2000)*delta+VLOOKUP(Cohort!K15,Parameters!$A$4:$B$13,2))</f>
        <v>0.07095412915661248</v>
      </c>
      <c r="L15">
        <f>EXP(alpha+(beta+VLOOKUP(Cohort!L15,Parameters!$A$4:$C$13,3))*($A15+0.5)+(L$1+0.5-2000)*delta+VLOOKUP(Cohort!L15,Parameters!$A$4:$B$13,2))</f>
        <v>0.07037153383415153</v>
      </c>
      <c r="M15">
        <f>EXP(alpha+(beta+VLOOKUP(Cohort!M15,Parameters!$A$4:$C$13,3))*($A15+0.5)+(M$1+0.5-2000)*delta+VLOOKUP(Cohort!M15,Parameters!$A$4:$B$13,2))</f>
        <v>0.06979372212772232</v>
      </c>
      <c r="N15">
        <f>EXP(alpha+(beta+VLOOKUP(Cohort!N15,Parameters!$A$4:$C$13,3))*($A15+0.5)+(N$1+0.5-2000)*delta+VLOOKUP(Cohort!N15,Parameters!$A$4:$B$13,2))</f>
        <v>0.07019324309871657</v>
      </c>
      <c r="O15">
        <f>EXP(alpha+(beta+VLOOKUP(Cohort!O15,Parameters!$A$4:$C$13,3))*($A15+0.5)+(O$1+0.5-2000)*delta+VLOOKUP(Cohort!O15,Parameters!$A$4:$B$13,2))</f>
        <v>0.06961689531482065</v>
      </c>
      <c r="P15">
        <f>EXP(alpha+(beta+VLOOKUP(Cohort!P15,Parameters!$A$4:$C$13,3))*($A15+0.5)+(P$1+0.5-2000)*delta+VLOOKUP(Cohort!P15,Parameters!$A$4:$B$13,2))</f>
        <v>0.0690452798492126</v>
      </c>
      <c r="Q15">
        <f>EXP(alpha+(beta+VLOOKUP(Cohort!Q15,Parameters!$A$4:$C$13,3))*($A15+0.5)+(Q$1+0.5-2000)*delta+VLOOKUP(Cohort!Q15,Parameters!$A$4:$B$13,2))</f>
        <v>0.0684783578454294</v>
      </c>
      <c r="R15">
        <f>EXP(alpha+(beta+VLOOKUP(Cohort!R15,Parameters!$A$4:$C$13,3))*($A15+0.5)+(R$1+0.5-2000)*delta+VLOOKUP(Cohort!R15,Parameters!$A$4:$B$13,2))</f>
        <v>0.0679160907660534</v>
      </c>
      <c r="S15">
        <f>EXP(alpha+(beta+VLOOKUP(Cohort!S15,Parameters!$A$4:$C$13,3))*($A15+0.5)+(S$1+0.5-2000)*delta+VLOOKUP(Cohort!S15,Parameters!$A$4:$B$13,2))</f>
        <v>0.06498853878695676</v>
      </c>
      <c r="T15">
        <f>EXP(alpha+(beta+VLOOKUP(Cohort!T15,Parameters!$A$4:$C$13,3))*($A15+0.5)+(T$1+0.5-2000)*delta+VLOOKUP(Cohort!T15,Parameters!$A$4:$B$13,2))</f>
        <v>0.06445492616763641</v>
      </c>
      <c r="U15">
        <f>EXP(alpha+(beta+VLOOKUP(Cohort!U15,Parameters!$A$4:$C$13,3))*($A15+0.5)+(U$1+0.5-2000)*delta+VLOOKUP(Cohort!U15,Parameters!$A$4:$B$13,2))</f>
        <v>0.06392569497360756</v>
      </c>
      <c r="V15">
        <f>EXP(alpha+(beta+VLOOKUP(Cohort!V15,Parameters!$A$4:$C$13,3))*($A15+0.5)+(V$1+0.5-2000)*delta+VLOOKUP(Cohort!V15,Parameters!$A$4:$B$13,2))</f>
        <v>0.06340080922954483</v>
      </c>
      <c r="W15">
        <f>EXP(alpha+(beta+VLOOKUP(Cohort!W15,Parameters!$A$4:$C$13,3))*($A15+0.5)+(W$1+0.5-2000)*delta+VLOOKUP(Cohort!W15,Parameters!$A$4:$B$13,2))</f>
        <v>0.06288023325551174</v>
      </c>
      <c r="X15">
        <f>EXP(alpha+(beta+VLOOKUP(Cohort!X15,Parameters!$A$4:$C$13,3))*($A15+0.5)+(X$1+0.5-2000)*delta+VLOOKUP(Cohort!X15,Parameters!$A$4:$B$13,2))</f>
        <v>0.05983851170335411</v>
      </c>
      <c r="Y15">
        <f>EXP(alpha+(beta+VLOOKUP(Cohort!Y15,Parameters!$A$4:$C$13,3))*($A15+0.5)+(Y$1+0.5-2000)*delta+VLOOKUP(Cohort!Y15,Parameters!$A$4:$B$13,2))</f>
        <v>0.05934718530084902</v>
      </c>
      <c r="Z15">
        <f>EXP(alpha+(beta+VLOOKUP(Cohort!Z15,Parameters!$A$4:$C$13,3))*($A15+0.5)+(Z$1+0.5-2000)*delta+VLOOKUP(Cohort!Z15,Parameters!$A$4:$B$13,2))</f>
        <v>0.058859893116891944</v>
      </c>
      <c r="AA15">
        <f>EXP(alpha+(beta+VLOOKUP(Cohort!AA15,Parameters!$A$4:$C$13,3))*($A15+0.5)+(AA$1+0.5-2000)*delta+VLOOKUP(Cohort!AA15,Parameters!$A$4:$B$13,2))</f>
        <v>0.05837660202702787</v>
      </c>
      <c r="AB15">
        <f>EXP(alpha+(beta+VLOOKUP(Cohort!AB15,Parameters!$A$4:$C$13,3))*($A15+0.5)+(AB$1+0.5-2000)*delta+VLOOKUP(Cohort!AB15,Parameters!$A$4:$B$13,2))</f>
        <v>0.05789727917878258</v>
      </c>
      <c r="AC15">
        <f>EXP(alpha+(beta+VLOOKUP(Cohort!AC15,Parameters!$A$4:$C$13,3))*($A15+0.5)+(AC$1+0.5-2000)*delta+VLOOKUP(Cohort!AC15,Parameters!$A$4:$B$13,2))</f>
        <v>0.05423802124804573</v>
      </c>
      <c r="AD15">
        <f>EXP(alpha+(beta+VLOOKUP(Cohort!AD15,Parameters!$A$4:$C$13,3))*($A15+0.5)+(AD$1+0.5-2000)*delta+VLOOKUP(Cohort!AD15,Parameters!$A$4:$B$13,2))</f>
        <v>0.05379267975975963</v>
      </c>
      <c r="AE15">
        <f>EXP(alpha+(beta+VLOOKUP(Cohort!AE15,Parameters!$A$4:$C$13,3))*($A15+0.5)+(AE$1+0.5-2000)*delta+VLOOKUP(Cohort!AE15,Parameters!$A$4:$B$13,2))</f>
        <v>0.053350994913744496</v>
      </c>
      <c r="AF15">
        <f>EXP(alpha+(beta+VLOOKUP(Cohort!AF15,Parameters!$A$4:$C$13,3))*($A15+0.5)+(AF$1+0.5-2000)*delta+VLOOKUP(Cohort!AF15,Parameters!$A$4:$B$13,2))</f>
        <v>0.05291293668577608</v>
      </c>
      <c r="AG15">
        <f>EXP(alpha+(beta+VLOOKUP(Cohort!AG15,Parameters!$A$4:$C$13,3))*($A15+0.5)+(AG$1+0.5-2000)*delta+VLOOKUP(Cohort!AG15,Parameters!$A$4:$B$13,2))</f>
        <v>0.052478475298155296</v>
      </c>
      <c r="AH15">
        <f>EXP(alpha+(beta+VLOOKUP(Cohort!AH15,Parameters!$A$4:$C$13,3))*($A15+0.5)+(AH$1+0.5-2000)*delta+VLOOKUP(Cohort!AH15,Parameters!$A$4:$B$13,2))</f>
        <v>0.05068450084725481</v>
      </c>
      <c r="AI15">
        <f>EXP(alpha+(beta+VLOOKUP(Cohort!AI15,Parameters!$A$4:$C$13,3))*($A15+0.5)+(AI$1+0.5-2000)*delta+VLOOKUP(Cohort!AI15,Parameters!$A$4:$B$13,2))</f>
        <v>0.050268336862637306</v>
      </c>
      <c r="AJ15">
        <f>EXP(alpha+(beta+VLOOKUP(Cohort!AJ15,Parameters!$A$4:$C$13,3))*($A15+0.5)+(AJ$1+0.5-2000)*delta+VLOOKUP(Cohort!AJ15,Parameters!$A$4:$B$13,2))</f>
        <v>0.04985558994752228</v>
      </c>
      <c r="AK15">
        <f>EXP(alpha+(beta+VLOOKUP(Cohort!AK15,Parameters!$A$4:$C$13,3))*($A15+0.5)+(AK$1+0.5-2000)*delta+VLOOKUP(Cohort!AK15,Parameters!$A$4:$B$13,2))</f>
        <v>0.04944623204478699</v>
      </c>
      <c r="AL15">
        <f>EXP(alpha+(beta+VLOOKUP(Cohort!AL15,Parameters!$A$4:$C$13,3))*($A15+0.5)+(AL$1+0.5-2000)*delta+VLOOKUP(Cohort!AL15,Parameters!$A$4:$B$13,2))</f>
        <v>0.04904023532768223</v>
      </c>
      <c r="AM15">
        <f>EXP(alpha+(beta+VLOOKUP(Cohort!AM15,Parameters!$A$4:$C$13,3))*($A15+0.5)+(AM$1+0.5-2000)*delta+VLOOKUP(Cohort!AM15,Parameters!$A$4:$B$13,2))</f>
        <v>0.04375175205922268</v>
      </c>
      <c r="AN15">
        <f>EXP(alpha+(beta+VLOOKUP(Cohort!AN15,Parameters!$A$4:$C$13,3))*($A15+0.5)+(AN$1+0.5-2000)*delta+VLOOKUP(Cohort!AN15,Parameters!$A$4:$B$13,2))</f>
        <v>0.0433925119924055</v>
      </c>
      <c r="AO15">
        <f>EXP(alpha+(beta+VLOOKUP(Cohort!AO15,Parameters!$A$4:$C$13,3))*($A15+0.5)+(AO$1+0.5-2000)*delta+VLOOKUP(Cohort!AO15,Parameters!$A$4:$B$13,2))</f>
        <v>0.04303622160004783</v>
      </c>
      <c r="AP15">
        <f>EXP(alpha+(beta+VLOOKUP(Cohort!AP15,Parameters!$A$4:$C$13,3))*($A15+0.5)+(AP$1+0.5-2000)*delta+VLOOKUP(Cohort!AP15,Parameters!$A$4:$B$13,2))</f>
        <v>0.042682856662748105</v>
      </c>
      <c r="AQ15">
        <f>EXP(alpha+(beta+VLOOKUP(Cohort!AQ15,Parameters!$A$4:$C$13,3))*($A15+0.5)+(AQ$1+0.5-2000)*delta+VLOOKUP(Cohort!AQ15,Parameters!$A$4:$B$13,2))</f>
        <v>0.04233239315996729</v>
      </c>
      <c r="AR15">
        <f>EXP(alpha+(beta+VLOOKUP(Cohort!AR15,Parameters!$A$4:$C$13,3))*($A15+0.5)+(AR$1+0.5-2000)*delta+VLOOKUP(Cohort!AR15,Parameters!$A$4:$B$13,2))</f>
        <v>0.036732187718818844</v>
      </c>
      <c r="AS15">
        <f>EXP(alpha+(beta+VLOOKUP(Cohort!AS15,Parameters!$A$4:$C$13,3))*($A15+0.5)+(AS$1+0.5-2000)*delta+VLOOKUP(Cohort!AS15,Parameters!$A$4:$B$13,2))</f>
        <v>0.03040115692485574</v>
      </c>
      <c r="AT15">
        <f>EXP(alpha+(beta+VLOOKUP(Cohort!AT15,Parameters!$A$4:$C$13,3))*($A15+0.5)+(AT$1+0.5-2000)*delta+VLOOKUP(Cohort!AT15,Parameters!$A$4:$B$13,2))</f>
        <v>0.02620826575574127</v>
      </c>
      <c r="AU15">
        <f>EXP(alpha+(beta+VLOOKUP(Cohort!AU15,Parameters!$A$4:$C$13,3))*($A15+0.5)+(AU$1+0.5-2000)*delta+VLOOKUP(Cohort!AU15,Parameters!$A$4:$B$13,2))</f>
        <v>0.022593653117259468</v>
      </c>
    </row>
    <row r="16" spans="1:47" ht="12.75">
      <c r="A16" s="1">
        <v>74</v>
      </c>
      <c r="B16">
        <f>EXP(alpha+(beta+VLOOKUP(Cohort!B16,Parameters!$A$4:$C$13,3))*($A16+0.5)+(B$1+0.5-2000)*delta+VLOOKUP(Cohort!B16,Parameters!$A$4:$B$13,2))</f>
        <v>0.08304441331233067</v>
      </c>
      <c r="C16">
        <f>EXP(alpha+(beta+VLOOKUP(Cohort!C16,Parameters!$A$4:$C$13,3))*($A16+0.5)+(C$1+0.5-2000)*delta+VLOOKUP(Cohort!C16,Parameters!$A$4:$B$13,2))</f>
        <v>0.0823625462056893</v>
      </c>
      <c r="D16">
        <f>EXP(alpha+(beta+VLOOKUP(Cohort!D16,Parameters!$A$4:$C$13,3))*($A16+0.5)+(D$1+0.5-2000)*delta+VLOOKUP(Cohort!D16,Parameters!$A$4:$B$13,2))</f>
        <v>0.08168627782306281</v>
      </c>
      <c r="E16">
        <f>EXP(alpha+(beta+VLOOKUP(Cohort!E16,Parameters!$A$4:$C$13,3))*($A16+0.5)+(E$1+0.5-2000)*delta+VLOOKUP(Cohort!E16,Parameters!$A$4:$B$13,2))</f>
        <v>0.08101556219404113</v>
      </c>
      <c r="F16">
        <f>EXP(alpha+(beta+VLOOKUP(Cohort!F16,Parameters!$A$4:$C$13,3))*($A16+0.5)+(F$1+0.5-2000)*delta+VLOOKUP(Cohort!F16,Parameters!$A$4:$B$13,2))</f>
        <v>0.08035035372567116</v>
      </c>
      <c r="G16">
        <f>EXP(alpha+(beta+VLOOKUP(Cohort!G16,Parameters!$A$4:$C$13,3))*($A16+0.5)+(G$1+0.5-2000)*delta+VLOOKUP(Cohort!G16,Parameters!$A$4:$B$13,2))</f>
        <v>0.07969060719935786</v>
      </c>
      <c r="H16">
        <f>EXP(alpha+(beta+VLOOKUP(Cohort!H16,Parameters!$A$4:$C$13,3))*($A16+0.5)+(H$1+0.5-2000)*delta+VLOOKUP(Cohort!H16,Parameters!$A$4:$B$13,2))</f>
        <v>0.07903627776779028</v>
      </c>
      <c r="I16">
        <f>EXP(alpha+(beta+VLOOKUP(Cohort!I16,Parameters!$A$4:$C$13,3))*($A16+0.5)+(I$1+0.5-2000)*delta+VLOOKUP(Cohort!I16,Parameters!$A$4:$B$13,2))</f>
        <v>0.07838732095189295</v>
      </c>
      <c r="J16">
        <f>EXP(alpha+(beta+VLOOKUP(Cohort!J16,Parameters!$A$4:$C$13,3))*($A16+0.5)+(J$1+0.5-2000)*delta+VLOOKUP(Cohort!J16,Parameters!$A$4:$B$13,2))</f>
        <v>0.0777436926378026</v>
      </c>
      <c r="K16">
        <f>EXP(alpha+(beta+VLOOKUP(Cohort!K16,Parameters!$A$4:$C$13,3))*($A16+0.5)+(K$1+0.5-2000)*delta+VLOOKUP(Cohort!K16,Parameters!$A$4:$B$13,2))</f>
        <v>0.07710534907386912</v>
      </c>
      <c r="L16">
        <f>EXP(alpha+(beta+VLOOKUP(Cohort!L16,Parameters!$A$4:$C$13,3))*($A16+0.5)+(L$1+0.5-2000)*delta+VLOOKUP(Cohort!L16,Parameters!$A$4:$B$13,2))</f>
        <v>0.07647224686768174</v>
      </c>
      <c r="M16">
        <f>EXP(alpha+(beta+VLOOKUP(Cohort!M16,Parameters!$A$4:$C$13,3))*($A16+0.5)+(M$1+0.5-2000)*delta+VLOOKUP(Cohort!M16,Parameters!$A$4:$B$13,2))</f>
        <v>0.07584434298311918</v>
      </c>
      <c r="N16">
        <f>EXP(alpha+(beta+VLOOKUP(Cohort!N16,Parameters!$A$4:$C$13,3))*($A16+0.5)+(N$1+0.5-2000)*delta+VLOOKUP(Cohort!N16,Parameters!$A$4:$B$13,2))</f>
        <v>0.07522159473742424</v>
      </c>
      <c r="O16">
        <f>EXP(alpha+(beta+VLOOKUP(Cohort!O16,Parameters!$A$4:$C$13,3))*($A16+0.5)+(O$1+0.5-2000)*delta+VLOOKUP(Cohort!O16,Parameters!$A$4:$B$13,2))</f>
        <v>0.07580060811994713</v>
      </c>
      <c r="P16">
        <f>EXP(alpha+(beta+VLOOKUP(Cohort!P16,Parameters!$A$4:$C$13,3))*($A16+0.5)+(P$1+0.5-2000)*delta+VLOOKUP(Cohort!P16,Parameters!$A$4:$B$13,2))</f>
        <v>0.0751782189756465</v>
      </c>
      <c r="Q16">
        <f>EXP(alpha+(beta+VLOOKUP(Cohort!Q16,Parameters!$A$4:$C$13,3))*($A16+0.5)+(Q$1+0.5-2000)*delta+VLOOKUP(Cohort!Q16,Parameters!$A$4:$B$13,2))</f>
        <v>0.07456094018938328</v>
      </c>
      <c r="R16">
        <f>EXP(alpha+(beta+VLOOKUP(Cohort!R16,Parameters!$A$4:$C$13,3))*($A16+0.5)+(R$1+0.5-2000)*delta+VLOOKUP(Cohort!R16,Parameters!$A$4:$B$13,2))</f>
        <v>0.0739487298006581</v>
      </c>
      <c r="S16">
        <f>EXP(alpha+(beta+VLOOKUP(Cohort!S16,Parameters!$A$4:$C$13,3))*($A16+0.5)+(S$1+0.5-2000)*delta+VLOOKUP(Cohort!S16,Parameters!$A$4:$B$13,2))</f>
        <v>0.07334154619350393</v>
      </c>
      <c r="T16">
        <f>EXP(alpha+(beta+VLOOKUP(Cohort!T16,Parameters!$A$4:$C$13,3))*($A16+0.5)+(T$1+0.5-2000)*delta+VLOOKUP(Cohort!T16,Parameters!$A$4:$B$13,2))</f>
        <v>0.07016843485456767</v>
      </c>
      <c r="U16">
        <f>EXP(alpha+(beta+VLOOKUP(Cohort!U16,Parameters!$A$4:$C$13,3))*($A16+0.5)+(U$1+0.5-2000)*delta+VLOOKUP(Cohort!U16,Parameters!$A$4:$B$13,2))</f>
        <v>0.06959229076800652</v>
      </c>
      <c r="V16">
        <f>EXP(alpha+(beta+VLOOKUP(Cohort!V16,Parameters!$A$4:$C$13,3))*($A16+0.5)+(V$1+0.5-2000)*delta+VLOOKUP(Cohort!V16,Parameters!$A$4:$B$13,2))</f>
        <v>0.06902087732720034</v>
      </c>
      <c r="W16">
        <f>EXP(alpha+(beta+VLOOKUP(Cohort!W16,Parameters!$A$4:$C$13,3))*($A16+0.5)+(W$1+0.5-2000)*delta+VLOOKUP(Cohort!W16,Parameters!$A$4:$B$13,2))</f>
        <v>0.06845415568941908</v>
      </c>
      <c r="X16">
        <f>EXP(alpha+(beta+VLOOKUP(Cohort!X16,Parameters!$A$4:$C$13,3))*($A16+0.5)+(X$1+0.5-2000)*delta+VLOOKUP(Cohort!X16,Parameters!$A$4:$B$13,2))</f>
        <v>0.06789208733086527</v>
      </c>
      <c r="Y16">
        <f>EXP(alpha+(beta+VLOOKUP(Cohort!Y16,Parameters!$A$4:$C$13,3))*($A16+0.5)+(Y$1+0.5-2000)*delta+VLOOKUP(Cohort!Y16,Parameters!$A$4:$B$13,2))</f>
        <v>0.06458083477866393</v>
      </c>
      <c r="Z16">
        <f>EXP(alpha+(beta+VLOOKUP(Cohort!Z16,Parameters!$A$4:$C$13,3))*($A16+0.5)+(Z$1+0.5-2000)*delta+VLOOKUP(Cohort!Z16,Parameters!$A$4:$B$13,2))</f>
        <v>0.06405056976505735</v>
      </c>
      <c r="AA16">
        <f>EXP(alpha+(beta+VLOOKUP(Cohort!AA16,Parameters!$A$4:$C$13,3))*($A16+0.5)+(AA$1+0.5-2000)*delta+VLOOKUP(Cohort!AA16,Parameters!$A$4:$B$13,2))</f>
        <v>0.06352465868997785</v>
      </c>
      <c r="AB16">
        <f>EXP(alpha+(beta+VLOOKUP(Cohort!AB16,Parameters!$A$4:$C$13,3))*($A16+0.5)+(AB$1+0.5-2000)*delta+VLOOKUP(Cohort!AB16,Parameters!$A$4:$B$13,2))</f>
        <v>0.06300306580379046</v>
      </c>
      <c r="AC16">
        <f>EXP(alpha+(beta+VLOOKUP(Cohort!AC16,Parameters!$A$4:$C$13,3))*($A16+0.5)+(AC$1+0.5-2000)*delta+VLOOKUP(Cohort!AC16,Parameters!$A$4:$B$13,2))</f>
        <v>0.062485755650395824</v>
      </c>
      <c r="AD16">
        <f>EXP(alpha+(beta+VLOOKUP(Cohort!AD16,Parameters!$A$4:$C$13,3))*($A16+0.5)+(AD$1+0.5-2000)*delta+VLOOKUP(Cohort!AD16,Parameters!$A$4:$B$13,2))</f>
        <v>0.058508720055914856</v>
      </c>
      <c r="AE16">
        <f>EXP(alpha+(beta+VLOOKUP(Cohort!AE16,Parameters!$A$4:$C$13,3))*($A16+0.5)+(AE$1+0.5-2000)*delta+VLOOKUP(Cohort!AE16,Parameters!$A$4:$B$13,2))</f>
        <v>0.058028312403352225</v>
      </c>
      <c r="AF16">
        <f>EXP(alpha+(beta+VLOOKUP(Cohort!AF16,Parameters!$A$4:$C$13,3))*($A16+0.5)+(AF$1+0.5-2000)*delta+VLOOKUP(Cohort!AF16,Parameters!$A$4:$B$13,2))</f>
        <v>0.05755184931687169</v>
      </c>
      <c r="AG16">
        <f>EXP(alpha+(beta+VLOOKUP(Cohort!AG16,Parameters!$A$4:$C$13,3))*($A16+0.5)+(AG$1+0.5-2000)*delta+VLOOKUP(Cohort!AG16,Parameters!$A$4:$B$13,2))</f>
        <v>0.05707929840814332</v>
      </c>
      <c r="AH16">
        <f>EXP(alpha+(beta+VLOOKUP(Cohort!AH16,Parameters!$A$4:$C$13,3))*($A16+0.5)+(AH$1+0.5-2000)*delta+VLOOKUP(Cohort!AH16,Parameters!$A$4:$B$13,2))</f>
        <v>0.05661062755477356</v>
      </c>
      <c r="AI16">
        <f>EXP(alpha+(beta+VLOOKUP(Cohort!AI16,Parameters!$A$4:$C$13,3))*($A16+0.5)+(AI$1+0.5-2000)*delta+VLOOKUP(Cohort!AI16,Parameters!$A$4:$B$13,2))</f>
        <v>0.05460438252468504</v>
      </c>
      <c r="AJ16">
        <f>EXP(alpha+(beta+VLOOKUP(Cohort!AJ16,Parameters!$A$4:$C$13,3))*($A16+0.5)+(AJ$1+0.5-2000)*delta+VLOOKUP(Cohort!AJ16,Parameters!$A$4:$B$13,2))</f>
        <v>0.05415603289059209</v>
      </c>
      <c r="AK16">
        <f>EXP(alpha+(beta+VLOOKUP(Cohort!AK16,Parameters!$A$4:$C$13,3))*($A16+0.5)+(AK$1+0.5-2000)*delta+VLOOKUP(Cohort!AK16,Parameters!$A$4:$B$13,2))</f>
        <v>0.053711364598272394</v>
      </c>
      <c r="AL16">
        <f>EXP(alpha+(beta+VLOOKUP(Cohort!AL16,Parameters!$A$4:$C$13,3))*($A16+0.5)+(AL$1+0.5-2000)*delta+VLOOKUP(Cohort!AL16,Parameters!$A$4:$B$13,2))</f>
        <v>0.053270347420697285</v>
      </c>
      <c r="AM16">
        <f>EXP(alpha+(beta+VLOOKUP(Cohort!AM16,Parameters!$A$4:$C$13,3))*($A16+0.5)+(AM$1+0.5-2000)*delta+VLOOKUP(Cohort!AM16,Parameters!$A$4:$B$13,2))</f>
        <v>0.05283295137902835</v>
      </c>
      <c r="AN16">
        <f>EXP(alpha+(beta+VLOOKUP(Cohort!AN16,Parameters!$A$4:$C$13,3))*($A16+0.5)+(AN$1+0.5-2000)*delta+VLOOKUP(Cohort!AN16,Parameters!$A$4:$B$13,2))</f>
        <v>0.04707699256752547</v>
      </c>
      <c r="AO16">
        <f>EXP(alpha+(beta+VLOOKUP(Cohort!AO16,Parameters!$A$4:$C$13,3))*($A16+0.5)+(AO$1+0.5-2000)*delta+VLOOKUP(Cohort!AO16,Parameters!$A$4:$B$13,2))</f>
        <v>0.046690449374178225</v>
      </c>
      <c r="AP16">
        <f>EXP(alpha+(beta+VLOOKUP(Cohort!AP16,Parameters!$A$4:$C$13,3))*($A16+0.5)+(AP$1+0.5-2000)*delta+VLOOKUP(Cohort!AP16,Parameters!$A$4:$B$13,2))</f>
        <v>0.04630708003778686</v>
      </c>
      <c r="AQ16">
        <f>EXP(alpha+(beta+VLOOKUP(Cohort!AQ16,Parameters!$A$4:$C$13,3))*($A16+0.5)+(AQ$1+0.5-2000)*delta+VLOOKUP(Cohort!AQ16,Parameters!$A$4:$B$13,2))</f>
        <v>0.045926858498215956</v>
      </c>
      <c r="AR16">
        <f>EXP(alpha+(beta+VLOOKUP(Cohort!AR16,Parameters!$A$4:$C$13,3))*($A16+0.5)+(AR$1+0.5-2000)*delta+VLOOKUP(Cohort!AR16,Parameters!$A$4:$B$13,2))</f>
        <v>0.045549758909306494</v>
      </c>
      <c r="AS16">
        <f>EXP(alpha+(beta+VLOOKUP(Cohort!AS16,Parameters!$A$4:$C$13,3))*($A16+0.5)+(AS$1+0.5-2000)*delta+VLOOKUP(Cohort!AS16,Parameters!$A$4:$B$13,2))</f>
        <v>0.03328956978077708</v>
      </c>
      <c r="AT16">
        <f>EXP(alpha+(beta+VLOOKUP(Cohort!AT16,Parameters!$A$4:$C$13,3))*($A16+0.5)+(AT$1+0.5-2000)*delta+VLOOKUP(Cohort!AT16,Parameters!$A$4:$B$13,2))</f>
        <v>0.028698312168362963</v>
      </c>
      <c r="AU16">
        <f>EXP(alpha+(beta+VLOOKUP(Cohort!AU16,Parameters!$A$4:$C$13,3))*($A16+0.5)+(AU$1+0.5-2000)*delta+VLOOKUP(Cohort!AU16,Parameters!$A$4:$B$13,2))</f>
        <v>0.02474027530954728</v>
      </c>
    </row>
    <row r="17" spans="1:47" ht="12.75">
      <c r="A17" s="1">
        <v>75</v>
      </c>
      <c r="B17">
        <f>EXP(alpha+(beta+VLOOKUP(Cohort!B17,Parameters!$A$4:$C$13,3))*($A17+0.5)+(B$1+0.5-2000)*delta+VLOOKUP(Cohort!B17,Parameters!$A$4:$B$13,2))</f>
        <v>0.09024377514307343</v>
      </c>
      <c r="C17">
        <f>EXP(alpha+(beta+VLOOKUP(Cohort!C17,Parameters!$A$4:$C$13,3))*($A17+0.5)+(C$1+0.5-2000)*delta+VLOOKUP(Cohort!C17,Parameters!$A$4:$B$13,2))</f>
        <v>0.08950279499287629</v>
      </c>
      <c r="D17">
        <f>EXP(alpha+(beta+VLOOKUP(Cohort!D17,Parameters!$A$4:$C$13,3))*($A17+0.5)+(D$1+0.5-2000)*delta+VLOOKUP(Cohort!D17,Parameters!$A$4:$B$13,2))</f>
        <v>0.08876789893636997</v>
      </c>
      <c r="E17">
        <f>EXP(alpha+(beta+VLOOKUP(Cohort!E17,Parameters!$A$4:$C$13,3))*($A17+0.5)+(E$1+0.5-2000)*delta+VLOOKUP(Cohort!E17,Parameters!$A$4:$B$13,2))</f>
        <v>0.0880390370178357</v>
      </c>
      <c r="F17">
        <f>EXP(alpha+(beta+VLOOKUP(Cohort!F17,Parameters!$A$4:$C$13,3))*($A17+0.5)+(F$1+0.5-2000)*delta+VLOOKUP(Cohort!F17,Parameters!$A$4:$B$13,2))</f>
        <v>0.08731615969173465</v>
      </c>
      <c r="G17">
        <f>EXP(alpha+(beta+VLOOKUP(Cohort!G17,Parameters!$A$4:$C$13,3))*($A17+0.5)+(G$1+0.5-2000)*delta+VLOOKUP(Cohort!G17,Parameters!$A$4:$B$13,2))</f>
        <v>0.0865992178193402</v>
      </c>
      <c r="H17">
        <f>EXP(alpha+(beta+VLOOKUP(Cohort!H17,Parameters!$A$4:$C$13,3))*($A17+0.5)+(H$1+0.5-2000)*delta+VLOOKUP(Cohort!H17,Parameters!$A$4:$B$13,2))</f>
        <v>0.08588816266539749</v>
      </c>
      <c r="I17">
        <f>EXP(alpha+(beta+VLOOKUP(Cohort!I17,Parameters!$A$4:$C$13,3))*($A17+0.5)+(I$1+0.5-2000)*delta+VLOOKUP(Cohort!I17,Parameters!$A$4:$B$13,2))</f>
        <v>0.08518294589481064</v>
      </c>
      <c r="J17">
        <f>EXP(alpha+(beta+VLOOKUP(Cohort!J17,Parameters!$A$4:$C$13,3))*($A17+0.5)+(J$1+0.5-2000)*delta+VLOOKUP(Cohort!J17,Parameters!$A$4:$B$13,2))</f>
        <v>0.08448351956935715</v>
      </c>
      <c r="K17">
        <f>EXP(alpha+(beta+VLOOKUP(Cohort!K17,Parameters!$A$4:$C$13,3))*($A17+0.5)+(K$1+0.5-2000)*delta+VLOOKUP(Cohort!K17,Parameters!$A$4:$B$13,2))</f>
        <v>0.08378983614442906</v>
      </c>
      <c r="L17">
        <f>EXP(alpha+(beta+VLOOKUP(Cohort!L17,Parameters!$A$4:$C$13,3))*($A17+0.5)+(L$1+0.5-2000)*delta+VLOOKUP(Cohort!L17,Parameters!$A$4:$B$13,2))</f>
        <v>0.08310184846580125</v>
      </c>
      <c r="M17">
        <f>EXP(alpha+(beta+VLOOKUP(Cohort!M17,Parameters!$A$4:$C$13,3))*($A17+0.5)+(M$1+0.5-2000)*delta+VLOOKUP(Cohort!M17,Parameters!$A$4:$B$13,2))</f>
        <v>0.08241950976642588</v>
      </c>
      <c r="N17">
        <f>EXP(alpha+(beta+VLOOKUP(Cohort!N17,Parameters!$A$4:$C$13,3))*($A17+0.5)+(N$1+0.5-2000)*delta+VLOOKUP(Cohort!N17,Parameters!$A$4:$B$13,2))</f>
        <v>0.08174277366325333</v>
      </c>
      <c r="O17">
        <f>EXP(alpha+(beta+VLOOKUP(Cohort!O17,Parameters!$A$4:$C$13,3))*($A17+0.5)+(O$1+0.5-2000)*delta+VLOOKUP(Cohort!O17,Parameters!$A$4:$B$13,2))</f>
        <v>0.08107159415407943</v>
      </c>
      <c r="P17">
        <f>EXP(alpha+(beta+VLOOKUP(Cohort!P17,Parameters!$A$4:$C$13,3))*($A17+0.5)+(P$1+0.5-2000)*delta+VLOOKUP(Cohort!P17,Parameters!$A$4:$B$13,2))</f>
        <v>0.08185591572216226</v>
      </c>
      <c r="Q17">
        <f>EXP(alpha+(beta+VLOOKUP(Cohort!Q17,Parameters!$A$4:$C$13,3))*($A17+0.5)+(Q$1+0.5-2000)*delta+VLOOKUP(Cohort!Q17,Parameters!$A$4:$B$13,2))</f>
        <v>0.08118380721794499</v>
      </c>
      <c r="R17">
        <f>EXP(alpha+(beta+VLOOKUP(Cohort!R17,Parameters!$A$4:$C$13,3))*($A17+0.5)+(R$1+0.5-2000)*delta+VLOOKUP(Cohort!R17,Parameters!$A$4:$B$13,2))</f>
        <v>0.08051721731110037</v>
      </c>
      <c r="S17">
        <f>EXP(alpha+(beta+VLOOKUP(Cohort!S17,Parameters!$A$4:$C$13,3))*($A17+0.5)+(S$1+0.5-2000)*delta+VLOOKUP(Cohort!S17,Parameters!$A$4:$B$13,2))</f>
        <v>0.07985610068912784</v>
      </c>
      <c r="T17">
        <f>EXP(alpha+(beta+VLOOKUP(Cohort!T17,Parameters!$A$4:$C$13,3))*($A17+0.5)+(T$1+0.5-2000)*delta+VLOOKUP(Cohort!T17,Parameters!$A$4:$B$13,2))</f>
        <v>0.0792004124115821</v>
      </c>
      <c r="U17">
        <f>EXP(alpha+(beta+VLOOKUP(Cohort!U17,Parameters!$A$4:$C$13,3))*($A17+0.5)+(U$1+0.5-2000)*delta+VLOOKUP(Cohort!U17,Parameters!$A$4:$B$13,2))</f>
        <v>0.07576119330948677</v>
      </c>
      <c r="V17">
        <f>EXP(alpha+(beta+VLOOKUP(Cohort!V17,Parameters!$A$4:$C$13,3))*($A17+0.5)+(V$1+0.5-2000)*delta+VLOOKUP(Cohort!V17,Parameters!$A$4:$B$13,2))</f>
        <v>0.07513912779517756</v>
      </c>
      <c r="W17">
        <f>EXP(alpha+(beta+VLOOKUP(Cohort!W17,Parameters!$A$4:$C$13,3))*($A17+0.5)+(W$1+0.5-2000)*delta+VLOOKUP(Cohort!W17,Parameters!$A$4:$B$13,2))</f>
        <v>0.0745221699816211</v>
      </c>
      <c r="X17">
        <f>EXP(alpha+(beta+VLOOKUP(Cohort!X17,Parameters!$A$4:$C$13,3))*($A17+0.5)+(X$1+0.5-2000)*delta+VLOOKUP(Cohort!X17,Parameters!$A$4:$B$13,2))</f>
        <v>0.0739102779301366</v>
      </c>
      <c r="Y17">
        <f>EXP(alpha+(beta+VLOOKUP(Cohort!Y17,Parameters!$A$4:$C$13,3))*($A17+0.5)+(Y$1+0.5-2000)*delta+VLOOKUP(Cohort!Y17,Parameters!$A$4:$B$13,2))</f>
        <v>0.07330341004639662</v>
      </c>
      <c r="Z17">
        <f>EXP(alpha+(beta+VLOOKUP(Cohort!Z17,Parameters!$A$4:$C$13,3))*($A17+0.5)+(Z$1+0.5-2000)*delta+VLOOKUP(Cohort!Z17,Parameters!$A$4:$B$13,2))</f>
        <v>0.06969899654899522</v>
      </c>
      <c r="AA17">
        <f>EXP(alpha+(beta+VLOOKUP(Cohort!AA17,Parameters!$A$4:$C$13,3))*($A17+0.5)+(AA$1+0.5-2000)*delta+VLOOKUP(Cohort!AA17,Parameters!$A$4:$B$13,2))</f>
        <v>0.06912670696060437</v>
      </c>
      <c r="AB17">
        <f>EXP(alpha+(beta+VLOOKUP(Cohort!AB17,Parameters!$A$4:$C$13,3))*($A17+0.5)+(AB$1+0.5-2000)*delta+VLOOKUP(Cohort!AB17,Parameters!$A$4:$B$13,2))</f>
        <v>0.06855911636917471</v>
      </c>
      <c r="AC17">
        <f>EXP(alpha+(beta+VLOOKUP(Cohort!AC17,Parameters!$A$4:$C$13,3))*($A17+0.5)+(AC$1+0.5-2000)*delta+VLOOKUP(Cohort!AC17,Parameters!$A$4:$B$13,2))</f>
        <v>0.06799618619184031</v>
      </c>
      <c r="AD17">
        <f>EXP(alpha+(beta+VLOOKUP(Cohort!AD17,Parameters!$A$4:$C$13,3))*($A17+0.5)+(AD$1+0.5-2000)*delta+VLOOKUP(Cohort!AD17,Parameters!$A$4:$B$13,2))</f>
        <v>0.06743787816253433</v>
      </c>
      <c r="AE17">
        <f>EXP(alpha+(beta+VLOOKUP(Cohort!AE17,Parameters!$A$4:$C$13,3))*($A17+0.5)+(AE$1+0.5-2000)*delta+VLOOKUP(Cohort!AE17,Parameters!$A$4:$B$13,2))</f>
        <v>0.06311569345286096</v>
      </c>
      <c r="AF17">
        <f>EXP(alpha+(beta+VLOOKUP(Cohort!AF17,Parameters!$A$4:$C$13,3))*($A17+0.5)+(AF$1+0.5-2000)*delta+VLOOKUP(Cohort!AF17,Parameters!$A$4:$B$13,2))</f>
        <v>0.06259745852817664</v>
      </c>
      <c r="AG17">
        <f>EXP(alpha+(beta+VLOOKUP(Cohort!AG17,Parameters!$A$4:$C$13,3))*($A17+0.5)+(AG$1+0.5-2000)*delta+VLOOKUP(Cohort!AG17,Parameters!$A$4:$B$13,2))</f>
        <v>0.062083478764490656</v>
      </c>
      <c r="AH17">
        <f>EXP(alpha+(beta+VLOOKUP(Cohort!AH17,Parameters!$A$4:$C$13,3))*($A17+0.5)+(AH$1+0.5-2000)*delta+VLOOKUP(Cohort!AH17,Parameters!$A$4:$B$13,2))</f>
        <v>0.06157371922321771</v>
      </c>
      <c r="AI17">
        <f>EXP(alpha+(beta+VLOOKUP(Cohort!AI17,Parameters!$A$4:$C$13,3))*($A17+0.5)+(AI$1+0.5-2000)*delta+VLOOKUP(Cohort!AI17,Parameters!$A$4:$B$13,2))</f>
        <v>0.06106814525264872</v>
      </c>
      <c r="AJ17">
        <f>EXP(alpha+(beta+VLOOKUP(Cohort!AJ17,Parameters!$A$4:$C$13,3))*($A17+0.5)+(AJ$1+0.5-2000)*delta+VLOOKUP(Cohort!AJ17,Parameters!$A$4:$B$13,2))</f>
        <v>0.05882742339492967</v>
      </c>
      <c r="AK17">
        <f>EXP(alpha+(beta+VLOOKUP(Cohort!AK17,Parameters!$A$4:$C$13,3))*($A17+0.5)+(AK$1+0.5-2000)*delta+VLOOKUP(Cohort!AK17,Parameters!$A$4:$B$13,2))</f>
        <v>0.05834439890981943</v>
      </c>
      <c r="AL17">
        <f>EXP(alpha+(beta+VLOOKUP(Cohort!AL17,Parameters!$A$4:$C$13,3))*($A17+0.5)+(AL$1+0.5-2000)*delta+VLOOKUP(Cohort!AL17,Parameters!$A$4:$B$13,2))</f>
        <v>0.057865340477270266</v>
      </c>
      <c r="AM17">
        <f>EXP(alpha+(beta+VLOOKUP(Cohort!AM17,Parameters!$A$4:$C$13,3))*($A17+0.5)+(AM$1+0.5-2000)*delta+VLOOKUP(Cohort!AM17,Parameters!$A$4:$B$13,2))</f>
        <v>0.057390215532529446</v>
      </c>
      <c r="AN17">
        <f>EXP(alpha+(beta+VLOOKUP(Cohort!AN17,Parameters!$A$4:$C$13,3))*($A17+0.5)+(AN$1+0.5-2000)*delta+VLOOKUP(Cohort!AN17,Parameters!$A$4:$B$13,2))</f>
        <v>0.056918991778229254</v>
      </c>
      <c r="AO17">
        <f>EXP(alpha+(beta+VLOOKUP(Cohort!AO17,Parameters!$A$4:$C$13,3))*($A17+0.5)+(AO$1+0.5-2000)*delta+VLOOKUP(Cohort!AO17,Parameters!$A$4:$B$13,2))</f>
        <v>0.05065495951345964</v>
      </c>
      <c r="AP17">
        <f>EXP(alpha+(beta+VLOOKUP(Cohort!AP17,Parameters!$A$4:$C$13,3))*($A17+0.5)+(AP$1+0.5-2000)*delta+VLOOKUP(Cohort!AP17,Parameters!$A$4:$B$13,2))</f>
        <v>0.05023903808897349</v>
      </c>
      <c r="AQ17">
        <f>EXP(alpha+(beta+VLOOKUP(Cohort!AQ17,Parameters!$A$4:$C$13,3))*($A17+0.5)+(AQ$1+0.5-2000)*delta+VLOOKUP(Cohort!AQ17,Parameters!$A$4:$B$13,2))</f>
        <v>0.04982653174235946</v>
      </c>
      <c r="AR17">
        <f>EXP(alpha+(beta+VLOOKUP(Cohort!AR17,Parameters!$A$4:$C$13,3))*($A17+0.5)+(AR$1+0.5-2000)*delta+VLOOKUP(Cohort!AR17,Parameters!$A$4:$B$13,2))</f>
        <v>0.04941741243284785</v>
      </c>
      <c r="AS17">
        <f>EXP(alpha+(beta+VLOOKUP(Cohort!AS17,Parameters!$A$4:$C$13,3))*($A17+0.5)+(AS$1+0.5-2000)*delta+VLOOKUP(Cohort!AS17,Parameters!$A$4:$B$13,2))</f>
        <v>0.036452410641095535</v>
      </c>
      <c r="AT17">
        <f>EXP(alpha+(beta+VLOOKUP(Cohort!AT17,Parameters!$A$4:$C$13,3))*($A17+0.5)+(AT$1+0.5-2000)*delta+VLOOKUP(Cohort!AT17,Parameters!$A$4:$B$13,2))</f>
        <v>0.031424937803539735</v>
      </c>
      <c r="AU17">
        <f>EXP(alpha+(beta+VLOOKUP(Cohort!AU17,Parameters!$A$4:$C$13,3))*($A17+0.5)+(AU$1+0.5-2000)*delta+VLOOKUP(Cohort!AU17,Parameters!$A$4:$B$13,2))</f>
        <v>0.027090848001230093</v>
      </c>
    </row>
    <row r="18" spans="1:47" ht="12.75">
      <c r="A18" s="1">
        <v>76</v>
      </c>
      <c r="B18">
        <f>EXP(alpha+(beta+VLOOKUP(Cohort!B18,Parameters!$A$4:$C$13,3))*($A18+0.5)+(B$1+0.5-2000)*delta+VLOOKUP(Cohort!B18,Parameters!$A$4:$B$13,2))</f>
        <v>0.0980672705994583</v>
      </c>
      <c r="C18">
        <f>EXP(alpha+(beta+VLOOKUP(Cohort!C18,Parameters!$A$4:$C$13,3))*($A18+0.5)+(C$1+0.5-2000)*delta+VLOOKUP(Cohort!C18,Parameters!$A$4:$B$13,2))</f>
        <v>0.09726205272395382</v>
      </c>
      <c r="D18">
        <f>EXP(alpha+(beta+VLOOKUP(Cohort!D18,Parameters!$A$4:$C$13,3))*($A18+0.5)+(D$1+0.5-2000)*delta+VLOOKUP(Cohort!D18,Parameters!$A$4:$B$13,2))</f>
        <v>0.09646344638992556</v>
      </c>
      <c r="E18">
        <f>EXP(alpha+(beta+VLOOKUP(Cohort!E18,Parameters!$A$4:$C$13,3))*($A18+0.5)+(E$1+0.5-2000)*delta+VLOOKUP(Cohort!E18,Parameters!$A$4:$B$13,2))</f>
        <v>0.09567139731084816</v>
      </c>
      <c r="F18">
        <f>EXP(alpha+(beta+VLOOKUP(Cohort!F18,Parameters!$A$4:$C$13,3))*($A18+0.5)+(F$1+0.5-2000)*delta+VLOOKUP(Cohort!F18,Parameters!$A$4:$B$13,2))</f>
        <v>0.09488585164593581</v>
      </c>
      <c r="G18">
        <f>EXP(alpha+(beta+VLOOKUP(Cohort!G18,Parameters!$A$4:$C$13,3))*($A18+0.5)+(G$1+0.5-2000)*delta+VLOOKUP(Cohort!G18,Parameters!$A$4:$B$13,2))</f>
        <v>0.09410675599648276</v>
      </c>
      <c r="H18">
        <f>EXP(alpha+(beta+VLOOKUP(Cohort!H18,Parameters!$A$4:$C$13,3))*($A18+0.5)+(H$1+0.5-2000)*delta+VLOOKUP(Cohort!H18,Parameters!$A$4:$B$13,2))</f>
        <v>0.09333405740223306</v>
      </c>
      <c r="I18">
        <f>EXP(alpha+(beta+VLOOKUP(Cohort!I18,Parameters!$A$4:$C$13,3))*($A18+0.5)+(I$1+0.5-2000)*delta+VLOOKUP(Cohort!I18,Parameters!$A$4:$B$13,2))</f>
        <v>0.09256770333778071</v>
      </c>
      <c r="J18">
        <f>EXP(alpha+(beta+VLOOKUP(Cohort!J18,Parameters!$A$4:$C$13,3))*($A18+0.5)+(J$1+0.5-2000)*delta+VLOOKUP(Cohort!J18,Parameters!$A$4:$B$13,2))</f>
        <v>0.09180764170899926</v>
      </c>
      <c r="K18">
        <f>EXP(alpha+(beta+VLOOKUP(Cohort!K18,Parameters!$A$4:$C$13,3))*($A18+0.5)+(K$1+0.5-2000)*delta+VLOOKUP(Cohort!K18,Parameters!$A$4:$B$13,2))</f>
        <v>0.0910538208495003</v>
      </c>
      <c r="L18">
        <f>EXP(alpha+(beta+VLOOKUP(Cohort!L18,Parameters!$A$4:$C$13,3))*($A18+0.5)+(L$1+0.5-2000)*delta+VLOOKUP(Cohort!L18,Parameters!$A$4:$B$13,2))</f>
        <v>0.09030618951712176</v>
      </c>
      <c r="M18">
        <f>EXP(alpha+(beta+VLOOKUP(Cohort!M18,Parameters!$A$4:$C$13,3))*($A18+0.5)+(M$1+0.5-2000)*delta+VLOOKUP(Cohort!M18,Parameters!$A$4:$B$13,2))</f>
        <v>0.0895646968904443</v>
      </c>
      <c r="N18">
        <f>EXP(alpha+(beta+VLOOKUP(Cohort!N18,Parameters!$A$4:$C$13,3))*($A18+0.5)+(N$1+0.5-2000)*delta+VLOOKUP(Cohort!N18,Parameters!$A$4:$B$13,2))</f>
        <v>0.0888292925653368</v>
      </c>
      <c r="O18">
        <f>EXP(alpha+(beta+VLOOKUP(Cohort!O18,Parameters!$A$4:$C$13,3))*($A18+0.5)+(O$1+0.5-2000)*delta+VLOOKUP(Cohort!O18,Parameters!$A$4:$B$13,2))</f>
        <v>0.08809992655153014</v>
      </c>
      <c r="P18">
        <f>EXP(alpha+(beta+VLOOKUP(Cohort!P18,Parameters!$A$4:$C$13,3))*($A18+0.5)+(P$1+0.5-2000)*delta+VLOOKUP(Cohort!P18,Parameters!$A$4:$B$13,2))</f>
        <v>0.08737654926921878</v>
      </c>
      <c r="Q18">
        <f>EXP(alpha+(beta+VLOOKUP(Cohort!Q18,Parameters!$A$4:$C$13,3))*($A18+0.5)+(Q$1+0.5-2000)*delta+VLOOKUP(Cohort!Q18,Parameters!$A$4:$B$13,2))</f>
        <v>0.08839494965674966</v>
      </c>
      <c r="R18">
        <f>EXP(alpha+(beta+VLOOKUP(Cohort!R18,Parameters!$A$4:$C$13,3))*($A18+0.5)+(R$1+0.5-2000)*delta+VLOOKUP(Cohort!R18,Parameters!$A$4:$B$13,2))</f>
        <v>0.0876691499772761</v>
      </c>
      <c r="S18">
        <f>EXP(alpha+(beta+VLOOKUP(Cohort!S18,Parameters!$A$4:$C$13,3))*($A18+0.5)+(S$1+0.5-2000)*delta+VLOOKUP(Cohort!S18,Parameters!$A$4:$B$13,2))</f>
        <v>0.08694930974658063</v>
      </c>
      <c r="T18">
        <f>EXP(alpha+(beta+VLOOKUP(Cohort!T18,Parameters!$A$4:$C$13,3))*($A18+0.5)+(T$1+0.5-2000)*delta+VLOOKUP(Cohort!T18,Parameters!$A$4:$B$13,2))</f>
        <v>0.086235380032388</v>
      </c>
      <c r="U18">
        <f>EXP(alpha+(beta+VLOOKUP(Cohort!U18,Parameters!$A$4:$C$13,3))*($A18+0.5)+(U$1+0.5-2000)*delta+VLOOKUP(Cohort!U18,Parameters!$A$4:$B$13,2))</f>
        <v>0.08552731230419955</v>
      </c>
      <c r="V18">
        <f>EXP(alpha+(beta+VLOOKUP(Cohort!V18,Parameters!$A$4:$C$13,3))*($A18+0.5)+(V$1+0.5-2000)*delta+VLOOKUP(Cohort!V18,Parameters!$A$4:$B$13,2))</f>
        <v>0.08179972125035624</v>
      </c>
      <c r="W18">
        <f>EXP(alpha+(beta+VLOOKUP(Cohort!W18,Parameters!$A$4:$C$13,3))*($A18+0.5)+(W$1+0.5-2000)*delta+VLOOKUP(Cohort!W18,Parameters!$A$4:$B$13,2))</f>
        <v>0.08112807415179374</v>
      </c>
      <c r="X18">
        <f>EXP(alpha+(beta+VLOOKUP(Cohort!X18,Parameters!$A$4:$C$13,3))*($A18+0.5)+(X$1+0.5-2000)*delta+VLOOKUP(Cohort!X18,Parameters!$A$4:$B$13,2))</f>
        <v>0.08046194186206077</v>
      </c>
      <c r="Y18">
        <f>EXP(alpha+(beta+VLOOKUP(Cohort!Y18,Parameters!$A$4:$C$13,3))*($A18+0.5)+(Y$1+0.5-2000)*delta+VLOOKUP(Cohort!Y18,Parameters!$A$4:$B$13,2))</f>
        <v>0.07980127909976409</v>
      </c>
      <c r="Z18">
        <f>EXP(alpha+(beta+VLOOKUP(Cohort!Z18,Parameters!$A$4:$C$13,3))*($A18+0.5)+(Z$1+0.5-2000)*delta+VLOOKUP(Cohort!Z18,Parameters!$A$4:$B$13,2))</f>
        <v>0.07914604095531014</v>
      </c>
      <c r="AA18">
        <f>EXP(alpha+(beta+VLOOKUP(Cohort!AA18,Parameters!$A$4:$C$13,3))*($A18+0.5)+(AA$1+0.5-2000)*delta+VLOOKUP(Cohort!AA18,Parameters!$A$4:$B$13,2))</f>
        <v>0.07522278299105851</v>
      </c>
      <c r="AB18">
        <f>EXP(alpha+(beta+VLOOKUP(Cohort!AB18,Parameters!$A$4:$C$13,3))*($A18+0.5)+(AB$1+0.5-2000)*delta+VLOOKUP(Cohort!AB18,Parameters!$A$4:$B$13,2))</f>
        <v>0.07460513829533749</v>
      </c>
      <c r="AC18">
        <f>EXP(alpha+(beta+VLOOKUP(Cohort!AC18,Parameters!$A$4:$C$13,3))*($A18+0.5)+(AC$1+0.5-2000)*delta+VLOOKUP(Cohort!AC18,Parameters!$A$4:$B$13,2))</f>
        <v>0.07399256500159045</v>
      </c>
      <c r="AD18">
        <f>EXP(alpha+(beta+VLOOKUP(Cohort!AD18,Parameters!$A$4:$C$13,3))*($A18+0.5)+(AD$1+0.5-2000)*delta+VLOOKUP(Cohort!AD18,Parameters!$A$4:$B$13,2))</f>
        <v>0.07338502146918141</v>
      </c>
      <c r="AE18">
        <f>EXP(alpha+(beta+VLOOKUP(Cohort!AE18,Parameters!$A$4:$C$13,3))*($A18+0.5)+(AE$1+0.5-2000)*delta+VLOOKUP(Cohort!AE18,Parameters!$A$4:$B$13,2))</f>
        <v>0.07278246639938027</v>
      </c>
      <c r="AF18">
        <f>EXP(alpha+(beta+VLOOKUP(Cohort!AF18,Parameters!$A$4:$C$13,3))*($A18+0.5)+(AF$1+0.5-2000)*delta+VLOOKUP(Cohort!AF18,Parameters!$A$4:$B$13,2))</f>
        <v>0.06808541968151967</v>
      </c>
      <c r="AG18">
        <f>EXP(alpha+(beta+VLOOKUP(Cohort!AG18,Parameters!$A$4:$C$13,3))*($A18+0.5)+(AG$1+0.5-2000)*delta+VLOOKUP(Cohort!AG18,Parameters!$A$4:$B$13,2))</f>
        <v>0.06752637896738882</v>
      </c>
      <c r="AH18">
        <f>EXP(alpha+(beta+VLOOKUP(Cohort!AH18,Parameters!$A$4:$C$13,3))*($A18+0.5)+(AH$1+0.5-2000)*delta+VLOOKUP(Cohort!AH18,Parameters!$A$4:$B$13,2))</f>
        <v>0.06697192846539911</v>
      </c>
      <c r="AI18">
        <f>EXP(alpha+(beta+VLOOKUP(Cohort!AI18,Parameters!$A$4:$C$13,3))*($A18+0.5)+(AI$1+0.5-2000)*delta+VLOOKUP(Cohort!AI18,Parameters!$A$4:$B$13,2))</f>
        <v>0.06642203048590291</v>
      </c>
      <c r="AJ18">
        <f>EXP(alpha+(beta+VLOOKUP(Cohort!AJ18,Parameters!$A$4:$C$13,3))*($A18+0.5)+(AJ$1+0.5-2000)*delta+VLOOKUP(Cohort!AJ18,Parameters!$A$4:$B$13,2))</f>
        <v>0.06587664764871759</v>
      </c>
      <c r="AK18">
        <f>EXP(alpha+(beta+VLOOKUP(Cohort!AK18,Parameters!$A$4:$C$13,3))*($A18+0.5)+(AK$1+0.5-2000)*delta+VLOOKUP(Cohort!AK18,Parameters!$A$4:$B$13,2))</f>
        <v>0.06337706944532981</v>
      </c>
      <c r="AL18">
        <f>EXP(alpha+(beta+VLOOKUP(Cohort!AL18,Parameters!$A$4:$C$13,3))*($A18+0.5)+(AL$1+0.5-2000)*delta+VLOOKUP(Cohort!AL18,Parameters!$A$4:$B$13,2))</f>
        <v>0.06285668839564298</v>
      </c>
      <c r="AM18">
        <f>EXP(alpha+(beta+VLOOKUP(Cohort!AM18,Parameters!$A$4:$C$13,3))*($A18+0.5)+(AM$1+0.5-2000)*delta+VLOOKUP(Cohort!AM18,Parameters!$A$4:$B$13,2))</f>
        <v>0.06234058012851368</v>
      </c>
      <c r="AN18">
        <f>EXP(alpha+(beta+VLOOKUP(Cohort!AN18,Parameters!$A$4:$C$13,3))*($A18+0.5)+(AN$1+0.5-2000)*delta+VLOOKUP(Cohort!AN18,Parameters!$A$4:$B$13,2))</f>
        <v>0.0618287095606682</v>
      </c>
      <c r="AO18">
        <f>EXP(alpha+(beta+VLOOKUP(Cohort!AO18,Parameters!$A$4:$C$13,3))*($A18+0.5)+(AO$1+0.5-2000)*delta+VLOOKUP(Cohort!AO18,Parameters!$A$4:$B$13,2))</f>
        <v>0.06132104189689721</v>
      </c>
      <c r="AP18">
        <f>EXP(alpha+(beta+VLOOKUP(Cohort!AP18,Parameters!$A$4:$C$13,3))*($A18+0.5)+(AP$1+0.5-2000)*delta+VLOOKUP(Cohort!AP18,Parameters!$A$4:$B$13,2))</f>
        <v>0.05450486072638922</v>
      </c>
      <c r="AQ18">
        <f>EXP(alpha+(beta+VLOOKUP(Cohort!AQ18,Parameters!$A$4:$C$13,3))*($A18+0.5)+(AQ$1+0.5-2000)*delta+VLOOKUP(Cohort!AQ18,Parameters!$A$4:$B$13,2))</f>
        <v>0.054057328253113546</v>
      </c>
      <c r="AR18">
        <f>EXP(alpha+(beta+VLOOKUP(Cohort!AR18,Parameters!$A$4:$C$13,3))*($A18+0.5)+(AR$1+0.5-2000)*delta+VLOOKUP(Cohort!AR18,Parameters!$A$4:$B$13,2))</f>
        <v>0.05361347041200768</v>
      </c>
      <c r="AS18">
        <f>EXP(alpha+(beta+VLOOKUP(Cohort!AS18,Parameters!$A$4:$C$13,3))*($A18+0.5)+(AS$1+0.5-2000)*delta+VLOOKUP(Cohort!AS18,Parameters!$A$4:$B$13,2))</f>
        <v>0.037662369353164506</v>
      </c>
      <c r="AT18">
        <f>EXP(alpha+(beta+VLOOKUP(Cohort!AT18,Parameters!$A$4:$C$13,3))*($A18+0.5)+(AT$1+0.5-2000)*delta+VLOOKUP(Cohort!AT18,Parameters!$A$4:$B$13,2))</f>
        <v>0.03441062004493044</v>
      </c>
      <c r="AU18">
        <f>EXP(alpha+(beta+VLOOKUP(Cohort!AU18,Parameters!$A$4:$C$13,3))*($A18+0.5)+(AU$1+0.5-2000)*delta+VLOOKUP(Cohort!AU18,Parameters!$A$4:$B$13,2))</f>
        <v>0.02799006994512728</v>
      </c>
    </row>
    <row r="19" spans="1:47" ht="12.75">
      <c r="A19" s="1">
        <v>77</v>
      </c>
      <c r="B19">
        <f>EXP(alpha+(beta+VLOOKUP(Cohort!B19,Parameters!$A$4:$C$13,3))*($A19+0.5)+(B$1+0.5-2000)*delta+VLOOKUP(Cohort!B19,Parameters!$A$4:$B$13,2))</f>
        <v>0.10656900764158185</v>
      </c>
      <c r="C19">
        <f>EXP(alpha+(beta+VLOOKUP(Cohort!C19,Parameters!$A$4:$C$13,3))*($A19+0.5)+(C$1+0.5-2000)*delta+VLOOKUP(Cohort!C19,Parameters!$A$4:$B$13,2))</f>
        <v>0.1056939830854457</v>
      </c>
      <c r="D19">
        <f>EXP(alpha+(beta+VLOOKUP(Cohort!D19,Parameters!$A$4:$C$13,3))*($A19+0.5)+(D$1+0.5-2000)*delta+VLOOKUP(Cohort!D19,Parameters!$A$4:$B$13,2))</f>
        <v>0.10482614324455446</v>
      </c>
      <c r="E19">
        <f>EXP(alpha+(beta+VLOOKUP(Cohort!E19,Parameters!$A$4:$C$13,3))*($A19+0.5)+(E$1+0.5-2000)*delta+VLOOKUP(Cohort!E19,Parameters!$A$4:$B$13,2))</f>
        <v>0.10396542912612589</v>
      </c>
      <c r="F19">
        <f>EXP(alpha+(beta+VLOOKUP(Cohort!F19,Parameters!$A$4:$C$13,3))*($A19+0.5)+(F$1+0.5-2000)*delta+VLOOKUP(Cohort!F19,Parameters!$A$4:$B$13,2))</f>
        <v>0.10311178222175985</v>
      </c>
      <c r="G19">
        <f>EXP(alpha+(beta+VLOOKUP(Cohort!G19,Parameters!$A$4:$C$13,3))*($A19+0.5)+(G$1+0.5-2000)*delta+VLOOKUP(Cohort!G19,Parameters!$A$4:$B$13,2))</f>
        <v>0.10226514450346136</v>
      </c>
      <c r="H19">
        <f>EXP(alpha+(beta+VLOOKUP(Cohort!H19,Parameters!$A$4:$C$13,3))*($A19+0.5)+(H$1+0.5-2000)*delta+VLOOKUP(Cohort!H19,Parameters!$A$4:$B$13,2))</f>
        <v>0.1014254584196958</v>
      </c>
      <c r="I19">
        <f>EXP(alpha+(beta+VLOOKUP(Cohort!I19,Parameters!$A$4:$C$13,3))*($A19+0.5)+(I$1+0.5-2000)*delta+VLOOKUP(Cohort!I19,Parameters!$A$4:$B$13,2))</f>
        <v>0.1005926668914769</v>
      </c>
      <c r="J19">
        <f>EXP(alpha+(beta+VLOOKUP(Cohort!J19,Parameters!$A$4:$C$13,3))*($A19+0.5)+(J$1+0.5-2000)*delta+VLOOKUP(Cohort!J19,Parameters!$A$4:$B$13,2))</f>
        <v>0.09976671330848678</v>
      </c>
      <c r="K19">
        <f>EXP(alpha+(beta+VLOOKUP(Cohort!K19,Parameters!$A$4:$C$13,3))*($A19+0.5)+(K$1+0.5-2000)*delta+VLOOKUP(Cohort!K19,Parameters!$A$4:$B$13,2))</f>
        <v>0.0989475415252275</v>
      </c>
      <c r="L19">
        <f>EXP(alpha+(beta+VLOOKUP(Cohort!L19,Parameters!$A$4:$C$13,3))*($A19+0.5)+(L$1+0.5-2000)*delta+VLOOKUP(Cohort!L19,Parameters!$A$4:$B$13,2))</f>
        <v>0.09813509585720485</v>
      </c>
      <c r="M19">
        <f>EXP(alpha+(beta+VLOOKUP(Cohort!M19,Parameters!$A$4:$C$13,3))*($A19+0.5)+(M$1+0.5-2000)*delta+VLOOKUP(Cohort!M19,Parameters!$A$4:$B$13,2))</f>
        <v>0.09732932107714279</v>
      </c>
      <c r="N19">
        <f>EXP(alpha+(beta+VLOOKUP(Cohort!N19,Parameters!$A$4:$C$13,3))*($A19+0.5)+(N$1+0.5-2000)*delta+VLOOKUP(Cohort!N19,Parameters!$A$4:$B$13,2))</f>
        <v>0.09653016241122936</v>
      </c>
      <c r="O19">
        <f>EXP(alpha+(beta+VLOOKUP(Cohort!O19,Parameters!$A$4:$C$13,3))*($A19+0.5)+(O$1+0.5-2000)*delta+VLOOKUP(Cohort!O19,Parameters!$A$4:$B$13,2))</f>
        <v>0.09573756553539357</v>
      </c>
      <c r="P19">
        <f>EXP(alpha+(beta+VLOOKUP(Cohort!P19,Parameters!$A$4:$C$13,3))*($A19+0.5)+(P$1+0.5-2000)*delta+VLOOKUP(Cohort!P19,Parameters!$A$4:$B$13,2))</f>
        <v>0.09495147657161232</v>
      </c>
      <c r="Q19">
        <f>EXP(alpha+(beta+VLOOKUP(Cohort!Q19,Parameters!$A$4:$C$13,3))*($A19+0.5)+(Q$1+0.5-2000)*delta+VLOOKUP(Cohort!Q19,Parameters!$A$4:$B$13,2))</f>
        <v>0.09417184208424821</v>
      </c>
      <c r="R19">
        <f>EXP(alpha+(beta+VLOOKUP(Cohort!R19,Parameters!$A$4:$C$13,3))*($A19+0.5)+(R$1+0.5-2000)*delta+VLOOKUP(Cohort!R19,Parameters!$A$4:$B$13,2))</f>
        <v>0.09545635224875722</v>
      </c>
      <c r="S19">
        <f>EXP(alpha+(beta+VLOOKUP(Cohort!S19,Parameters!$A$4:$C$13,3))*($A19+0.5)+(S$1+0.5-2000)*delta+VLOOKUP(Cohort!S19,Parameters!$A$4:$B$13,2))</f>
        <v>0.09467257229147573</v>
      </c>
      <c r="T19">
        <f>EXP(alpha+(beta+VLOOKUP(Cohort!T19,Parameters!$A$4:$C$13,3))*($A19+0.5)+(T$1+0.5-2000)*delta+VLOOKUP(Cohort!T19,Parameters!$A$4:$B$13,2))</f>
        <v>0.09389522785165294</v>
      </c>
      <c r="U19">
        <f>EXP(alpha+(beta+VLOOKUP(Cohort!U19,Parameters!$A$4:$C$13,3))*($A19+0.5)+(U$1+0.5-2000)*delta+VLOOKUP(Cohort!U19,Parameters!$A$4:$B$13,2))</f>
        <v>0.09312426608807416</v>
      </c>
      <c r="V19">
        <f>EXP(alpha+(beta+VLOOKUP(Cohort!V19,Parameters!$A$4:$C$13,3))*($A19+0.5)+(V$1+0.5-2000)*delta+VLOOKUP(Cohort!V19,Parameters!$A$4:$B$13,2))</f>
        <v>0.09235963459339716</v>
      </c>
      <c r="W19">
        <f>EXP(alpha+(beta+VLOOKUP(Cohort!W19,Parameters!$A$4:$C$13,3))*($A19+0.5)+(W$1+0.5-2000)*delta+VLOOKUP(Cohort!W19,Parameters!$A$4:$B$13,2))</f>
        <v>0.08831954862830965</v>
      </c>
      <c r="X19">
        <f>EXP(alpha+(beta+VLOOKUP(Cohort!X19,Parameters!$A$4:$C$13,3))*($A19+0.5)+(X$1+0.5-2000)*delta+VLOOKUP(Cohort!X19,Parameters!$A$4:$B$13,2))</f>
        <v>0.08759436805708247</v>
      </c>
      <c r="Y19">
        <f>EXP(alpha+(beta+VLOOKUP(Cohort!Y19,Parameters!$A$4:$C$13,3))*($A19+0.5)+(Y$1+0.5-2000)*delta+VLOOKUP(Cohort!Y19,Parameters!$A$4:$B$13,2))</f>
        <v>0.08687514185121445</v>
      </c>
      <c r="Z19">
        <f>EXP(alpha+(beta+VLOOKUP(Cohort!Z19,Parameters!$A$4:$C$13,3))*($A19+0.5)+(Z$1+0.5-2000)*delta+VLOOKUP(Cohort!Z19,Parameters!$A$4:$B$13,2))</f>
        <v>0.08616182112016954</v>
      </c>
      <c r="AA19">
        <f>EXP(alpha+(beta+VLOOKUP(Cohort!AA19,Parameters!$A$4:$C$13,3))*($A19+0.5)+(AA$1+0.5-2000)*delta+VLOOKUP(Cohort!AA19,Parameters!$A$4:$B$13,2))</f>
        <v>0.08545435737484566</v>
      </c>
      <c r="AB19">
        <f>EXP(alpha+(beta+VLOOKUP(Cohort!AB19,Parameters!$A$4:$C$13,3))*($A19+0.5)+(AB$1+0.5-2000)*delta+VLOOKUP(Cohort!AB19,Parameters!$A$4:$B$13,2))</f>
        <v>0.08118434068046082</v>
      </c>
      <c r="AC19">
        <f>EXP(alpha+(beta+VLOOKUP(Cohort!AC19,Parameters!$A$4:$C$13,3))*($A19+0.5)+(AC$1+0.5-2000)*delta+VLOOKUP(Cohort!AC19,Parameters!$A$4:$B$13,2))</f>
        <v>0.08051774639342335</v>
      </c>
      <c r="AD19">
        <f>EXP(alpha+(beta+VLOOKUP(Cohort!AD19,Parameters!$A$4:$C$13,3))*($A19+0.5)+(AD$1+0.5-2000)*delta+VLOOKUP(Cohort!AD19,Parameters!$A$4:$B$13,2))</f>
        <v>0.07985662542722324</v>
      </c>
      <c r="AE19">
        <f>EXP(alpha+(beta+VLOOKUP(Cohort!AE19,Parameters!$A$4:$C$13,3))*($A19+0.5)+(AE$1+0.5-2000)*delta+VLOOKUP(Cohort!AE19,Parameters!$A$4:$B$13,2))</f>
        <v>0.0792009328411198</v>
      </c>
      <c r="AF19">
        <f>EXP(alpha+(beta+VLOOKUP(Cohort!AF19,Parameters!$A$4:$C$13,3))*($A19+0.5)+(AF$1+0.5-2000)*delta+VLOOKUP(Cohort!AF19,Parameters!$A$4:$B$13,2))</f>
        <v>0.078550624063375</v>
      </c>
      <c r="AG19">
        <f>EXP(alpha+(beta+VLOOKUP(Cohort!AG19,Parameters!$A$4:$C$13,3))*($A19+0.5)+(AG$1+0.5-2000)*delta+VLOOKUP(Cohort!AG19,Parameters!$A$4:$B$13,2))</f>
        <v>0.0734464618798947</v>
      </c>
      <c r="AH19">
        <f>EXP(alpha+(beta+VLOOKUP(Cohort!AH19,Parameters!$A$4:$C$13,3))*($A19+0.5)+(AH$1+0.5-2000)*delta+VLOOKUP(Cohort!AH19,Parameters!$A$4:$B$13,2))</f>
        <v>0.07284340233070219</v>
      </c>
      <c r="AI19">
        <f>EXP(alpha+(beta+VLOOKUP(Cohort!AI19,Parameters!$A$4:$C$13,3))*($A19+0.5)+(AI$1+0.5-2000)*delta+VLOOKUP(Cohort!AI19,Parameters!$A$4:$B$13,2))</f>
        <v>0.07224529442670213</v>
      </c>
      <c r="AJ19">
        <f>EXP(alpha+(beta+VLOOKUP(Cohort!AJ19,Parameters!$A$4:$C$13,3))*($A19+0.5)+(AJ$1+0.5-2000)*delta+VLOOKUP(Cohort!AJ19,Parameters!$A$4:$B$13,2))</f>
        <v>0.07165209751056623</v>
      </c>
      <c r="AK19">
        <f>EXP(alpha+(beta+VLOOKUP(Cohort!AK19,Parameters!$A$4:$C$13,3))*($A19+0.5)+(AK$1+0.5-2000)*delta+VLOOKUP(Cohort!AK19,Parameters!$A$4:$B$13,2))</f>
        <v>0.07106377125879819</v>
      </c>
      <c r="AL19">
        <f>EXP(alpha+(beta+VLOOKUP(Cohort!AL19,Parameters!$A$4:$C$13,3))*($A19+0.5)+(AL$1+0.5-2000)*delta+VLOOKUP(Cohort!AL19,Parameters!$A$4:$B$13,2))</f>
        <v>0.06827857994923425</v>
      </c>
      <c r="AM19">
        <f>EXP(alpha+(beta+VLOOKUP(Cohort!AM19,Parameters!$A$4:$C$13,3))*($A19+0.5)+(AM$1+0.5-2000)*delta+VLOOKUP(Cohort!AM19,Parameters!$A$4:$B$13,2))</f>
        <v>0.06771795322073337</v>
      </c>
      <c r="AN19">
        <f>EXP(alpha+(beta+VLOOKUP(Cohort!AN19,Parameters!$A$4:$C$13,3))*($A19+0.5)+(AN$1+0.5-2000)*delta+VLOOKUP(Cohort!AN19,Parameters!$A$4:$B$13,2))</f>
        <v>0.06716192972693569</v>
      </c>
      <c r="AO19">
        <f>EXP(alpha+(beta+VLOOKUP(Cohort!AO19,Parameters!$A$4:$C$13,3))*($A19+0.5)+(AO$1+0.5-2000)*delta+VLOOKUP(Cohort!AO19,Parameters!$A$4:$B$13,2))</f>
        <v>0.06661047167126709</v>
      </c>
      <c r="AP19">
        <f>EXP(alpha+(beta+VLOOKUP(Cohort!AP19,Parameters!$A$4:$C$13,3))*($A19+0.5)+(AP$1+0.5-2000)*delta+VLOOKUP(Cohort!AP19,Parameters!$A$4:$B$13,2))</f>
        <v>0.06606354156749618</v>
      </c>
      <c r="AQ19">
        <f>EXP(alpha+(beta+VLOOKUP(Cohort!AQ19,Parameters!$A$4:$C$13,3))*($A19+0.5)+(AQ$1+0.5-2000)*delta+VLOOKUP(Cohort!AQ19,Parameters!$A$4:$B$13,2))</f>
        <v>0.0586473638778393</v>
      </c>
      <c r="AR19">
        <f>EXP(alpha+(beta+VLOOKUP(Cohort!AR19,Parameters!$A$4:$C$13,3))*($A19+0.5)+(AR$1+0.5-2000)*delta+VLOOKUP(Cohort!AR19,Parameters!$A$4:$B$13,2))</f>
        <v>0.05816581783850339</v>
      </c>
      <c r="AS19">
        <f>EXP(alpha+(beta+VLOOKUP(Cohort!AS19,Parameters!$A$4:$C$13,3))*($A19+0.5)+(AS$1+0.5-2000)*delta+VLOOKUP(Cohort!AS19,Parameters!$A$4:$B$13,2))</f>
        <v>0.04087996740029642</v>
      </c>
      <c r="AT19">
        <f>EXP(alpha+(beta+VLOOKUP(Cohort!AT19,Parameters!$A$4:$C$13,3))*($A19+0.5)+(AT$1+0.5-2000)*delta+VLOOKUP(Cohort!AT19,Parameters!$A$4:$B$13,2))</f>
        <v>0.037679971851628934</v>
      </c>
      <c r="AU19">
        <f>EXP(alpha+(beta+VLOOKUP(Cohort!AU19,Parameters!$A$4:$C$13,3))*($A19+0.5)+(AU$1+0.5-2000)*delta+VLOOKUP(Cohort!AU19,Parameters!$A$4:$B$13,2))</f>
        <v>0.030381337301411123</v>
      </c>
    </row>
    <row r="20" spans="1:47" ht="12.75">
      <c r="A20" s="1">
        <v>78</v>
      </c>
      <c r="B20">
        <f>EXP(alpha+(beta+VLOOKUP(Cohort!B20,Parameters!$A$4:$C$13,3))*($A20+0.5)+(B$1+0.5-2000)*delta+VLOOKUP(Cohort!B20,Parameters!$A$4:$B$13,2))</f>
        <v>0.11580778500604313</v>
      </c>
      <c r="C20">
        <f>EXP(alpha+(beta+VLOOKUP(Cohort!C20,Parameters!$A$4:$C$13,3))*($A20+0.5)+(C$1+0.5-2000)*delta+VLOOKUP(Cohort!C20,Parameters!$A$4:$B$13,2))</f>
        <v>0.1148569020250095</v>
      </c>
      <c r="D20">
        <f>EXP(alpha+(beta+VLOOKUP(Cohort!D20,Parameters!$A$4:$C$13,3))*($A20+0.5)+(D$1+0.5-2000)*delta+VLOOKUP(Cohort!D20,Parameters!$A$4:$B$13,2))</f>
        <v>0.11391382662309127</v>
      </c>
      <c r="E20">
        <f>EXP(alpha+(beta+VLOOKUP(Cohort!E20,Parameters!$A$4:$C$13,3))*($A20+0.5)+(E$1+0.5-2000)*delta+VLOOKUP(Cohort!E20,Parameters!$A$4:$B$13,2))</f>
        <v>0.11297849469325026</v>
      </c>
      <c r="F20">
        <f>EXP(alpha+(beta+VLOOKUP(Cohort!F20,Parameters!$A$4:$C$13,3))*($A20+0.5)+(F$1+0.5-2000)*delta+VLOOKUP(Cohort!F20,Parameters!$A$4:$B$13,2))</f>
        <v>0.11205084265482287</v>
      </c>
      <c r="G20">
        <f>EXP(alpha+(beta+VLOOKUP(Cohort!G20,Parameters!$A$4:$C$13,3))*($A20+0.5)+(G$1+0.5-2000)*delta+VLOOKUP(Cohort!G20,Parameters!$A$4:$B$13,2))</f>
        <v>0.11113080744919841</v>
      </c>
      <c r="H20">
        <f>EXP(alpha+(beta+VLOOKUP(Cohort!H20,Parameters!$A$4:$C$13,3))*($A20+0.5)+(H$1+0.5-2000)*delta+VLOOKUP(Cohort!H20,Parameters!$A$4:$B$13,2))</f>
        <v>0.11021832653553225</v>
      </c>
      <c r="I20">
        <f>EXP(alpha+(beta+VLOOKUP(Cohort!I20,Parameters!$A$4:$C$13,3))*($A20+0.5)+(I$1+0.5-2000)*delta+VLOOKUP(Cohort!I20,Parameters!$A$4:$B$13,2))</f>
        <v>0.10931333788649468</v>
      </c>
      <c r="J20">
        <f>EXP(alpha+(beta+VLOOKUP(Cohort!J20,Parameters!$A$4:$C$13,3))*($A20+0.5)+(J$1+0.5-2000)*delta+VLOOKUP(Cohort!J20,Parameters!$A$4:$B$13,2))</f>
        <v>0.10841577998405467</v>
      </c>
      <c r="K20">
        <f>EXP(alpha+(beta+VLOOKUP(Cohort!K20,Parameters!$A$4:$C$13,3))*($A20+0.5)+(K$1+0.5-2000)*delta+VLOOKUP(Cohort!K20,Parameters!$A$4:$B$13,2))</f>
        <v>0.10752559181529771</v>
      </c>
      <c r="L20">
        <f>EXP(alpha+(beta+VLOOKUP(Cohort!L20,Parameters!$A$4:$C$13,3))*($A20+0.5)+(L$1+0.5-2000)*delta+VLOOKUP(Cohort!L20,Parameters!$A$4:$B$13,2))</f>
        <v>0.10664271286827873</v>
      </c>
      <c r="M20">
        <f>EXP(alpha+(beta+VLOOKUP(Cohort!M20,Parameters!$A$4:$C$13,3))*($A20+0.5)+(M$1+0.5-2000)*delta+VLOOKUP(Cohort!M20,Parameters!$A$4:$B$13,2))</f>
        <v>0.1057670831279084</v>
      </c>
      <c r="N20">
        <f>EXP(alpha+(beta+VLOOKUP(Cohort!N20,Parameters!$A$4:$C$13,3))*($A20+0.5)+(N$1+0.5-2000)*delta+VLOOKUP(Cohort!N20,Parameters!$A$4:$B$13,2))</f>
        <v>0.1048986430718737</v>
      </c>
      <c r="O20">
        <f>EXP(alpha+(beta+VLOOKUP(Cohort!O20,Parameters!$A$4:$C$13,3))*($A20+0.5)+(O$1+0.5-2000)*delta+VLOOKUP(Cohort!O20,Parameters!$A$4:$B$13,2))</f>
        <v>0.10403733366659182</v>
      </c>
      <c r="P20">
        <f>EXP(alpha+(beta+VLOOKUP(Cohort!P20,Parameters!$A$4:$C$13,3))*($A20+0.5)+(P$1+0.5-2000)*delta+VLOOKUP(Cohort!P20,Parameters!$A$4:$B$13,2))</f>
        <v>0.10318309636319704</v>
      </c>
      <c r="Q20">
        <f>EXP(alpha+(beta+VLOOKUP(Cohort!Q20,Parameters!$A$4:$C$13,3))*($A20+0.5)+(Q$1+0.5-2000)*delta+VLOOKUP(Cohort!Q20,Parameters!$A$4:$B$13,2))</f>
        <v>0.10233587309356108</v>
      </c>
      <c r="R20">
        <f>EXP(alpha+(beta+VLOOKUP(Cohort!R20,Parameters!$A$4:$C$13,3))*($A20+0.5)+(R$1+0.5-2000)*delta+VLOOKUP(Cohort!R20,Parameters!$A$4:$B$13,2))</f>
        <v>0.10149560626634556</v>
      </c>
      <c r="S20">
        <f>EXP(alpha+(beta+VLOOKUP(Cohort!S20,Parameters!$A$4:$C$13,3))*($A20+0.5)+(S$1+0.5-2000)*delta+VLOOKUP(Cohort!S20,Parameters!$A$4:$B$13,2))</f>
        <v>0.10308185275314591</v>
      </c>
      <c r="T20">
        <f>EXP(alpha+(beta+VLOOKUP(Cohort!T20,Parameters!$A$4:$C$13,3))*($A20+0.5)+(T$1+0.5-2000)*delta+VLOOKUP(Cohort!T20,Parameters!$A$4:$B$13,2))</f>
        <v>0.10223546078190437</v>
      </c>
      <c r="U20">
        <f>EXP(alpha+(beta+VLOOKUP(Cohort!U20,Parameters!$A$4:$C$13,3))*($A20+0.5)+(U$1+0.5-2000)*delta+VLOOKUP(Cohort!U20,Parameters!$A$4:$B$13,2))</f>
        <v>0.10139601842739797</v>
      </c>
      <c r="V20">
        <f>EXP(alpha+(beta+VLOOKUP(Cohort!V20,Parameters!$A$4:$C$13,3))*($A20+0.5)+(V$1+0.5-2000)*delta+VLOOKUP(Cohort!V20,Parameters!$A$4:$B$13,2))</f>
        <v>0.10056346862720827</v>
      </c>
      <c r="W20">
        <f>EXP(alpha+(beta+VLOOKUP(Cohort!W20,Parameters!$A$4:$C$13,3))*($A20+0.5)+(W$1+0.5-2000)*delta+VLOOKUP(Cohort!W20,Parameters!$A$4:$B$13,2))</f>
        <v>0.0997377547874493</v>
      </c>
      <c r="X20">
        <f>EXP(alpha+(beta+VLOOKUP(Cohort!X20,Parameters!$A$4:$C$13,3))*($A20+0.5)+(X$1+0.5-2000)*delta+VLOOKUP(Cohort!X20,Parameters!$A$4:$B$13,2))</f>
        <v>0.09535903730080718</v>
      </c>
      <c r="Y20">
        <f>EXP(alpha+(beta+VLOOKUP(Cohort!Y20,Parameters!$A$4:$C$13,3))*($A20+0.5)+(Y$1+0.5-2000)*delta+VLOOKUP(Cohort!Y20,Parameters!$A$4:$B$13,2))</f>
        <v>0.09457605638417574</v>
      </c>
      <c r="Z20">
        <f>EXP(alpha+(beta+VLOOKUP(Cohort!Z20,Parameters!$A$4:$C$13,3))*($A20+0.5)+(Z$1+0.5-2000)*delta+VLOOKUP(Cohort!Z20,Parameters!$A$4:$B$13,2))</f>
        <v>0.09379950442418188</v>
      </c>
      <c r="AA20">
        <f>EXP(alpha+(beta+VLOOKUP(Cohort!AA20,Parameters!$A$4:$C$13,3))*($A20+0.5)+(AA$1+0.5-2000)*delta+VLOOKUP(Cohort!AA20,Parameters!$A$4:$B$13,2))</f>
        <v>0.09302932863348098</v>
      </c>
      <c r="AB20">
        <f>EXP(alpha+(beta+VLOOKUP(Cohort!AB20,Parameters!$A$4:$C$13,3))*($A20+0.5)+(AB$1+0.5-2000)*delta+VLOOKUP(Cohort!AB20,Parameters!$A$4:$B$13,2))</f>
        <v>0.09226547665815871</v>
      </c>
      <c r="AC20">
        <f>EXP(alpha+(beta+VLOOKUP(Cohort!AC20,Parameters!$A$4:$C$13,3))*($A20+0.5)+(AC$1+0.5-2000)*delta+VLOOKUP(Cohort!AC20,Parameters!$A$4:$B$13,2))</f>
        <v>0.08761836387394174</v>
      </c>
      <c r="AD20">
        <f>EXP(alpha+(beta+VLOOKUP(Cohort!AD20,Parameters!$A$4:$C$13,3))*($A20+0.5)+(AD$1+0.5-2000)*delta+VLOOKUP(Cohort!AD20,Parameters!$A$4:$B$13,2))</f>
        <v>0.08689894064147602</v>
      </c>
      <c r="AE20">
        <f>EXP(alpha+(beta+VLOOKUP(Cohort!AE20,Parameters!$A$4:$C$13,3))*($A20+0.5)+(AE$1+0.5-2000)*delta+VLOOKUP(Cohort!AE20,Parameters!$A$4:$B$13,2))</f>
        <v>0.08618542450159371</v>
      </c>
      <c r="AF20">
        <f>EXP(alpha+(beta+VLOOKUP(Cohort!AF20,Parameters!$A$4:$C$13,3))*($A20+0.5)+(AF$1+0.5-2000)*delta+VLOOKUP(Cohort!AF20,Parameters!$A$4:$B$13,2))</f>
        <v>0.08547776695190953</v>
      </c>
      <c r="AG20">
        <f>EXP(alpha+(beta+VLOOKUP(Cohort!AG20,Parameters!$A$4:$C$13,3))*($A20+0.5)+(AG$1+0.5-2000)*delta+VLOOKUP(Cohort!AG20,Parameters!$A$4:$B$13,2))</f>
        <v>0.08477591988828519</v>
      </c>
      <c r="AH20">
        <f>EXP(alpha+(beta+VLOOKUP(Cohort!AH20,Parameters!$A$4:$C$13,3))*($A20+0.5)+(AH$1+0.5-2000)*delta+VLOOKUP(Cohort!AH20,Parameters!$A$4:$B$13,2))</f>
        <v>0.07922963224590376</v>
      </c>
      <c r="AI20">
        <f>EXP(alpha+(beta+VLOOKUP(Cohort!AI20,Parameters!$A$4:$C$13,3))*($A20+0.5)+(AI$1+0.5-2000)*delta+VLOOKUP(Cohort!AI20,Parameters!$A$4:$B$13,2))</f>
        <v>0.07857908782099955</v>
      </c>
      <c r="AJ20">
        <f>EXP(alpha+(beta+VLOOKUP(Cohort!AJ20,Parameters!$A$4:$C$13,3))*($A20+0.5)+(AJ$1+0.5-2000)*delta+VLOOKUP(Cohort!AJ20,Parameters!$A$4:$B$13,2))</f>
        <v>0.07793388493355777</v>
      </c>
      <c r="AK20">
        <f>EXP(alpha+(beta+VLOOKUP(Cohort!AK20,Parameters!$A$4:$C$13,3))*($A20+0.5)+(AK$1+0.5-2000)*delta+VLOOKUP(Cohort!AK20,Parameters!$A$4:$B$13,2))</f>
        <v>0.0772939797248942</v>
      </c>
      <c r="AL20">
        <f>EXP(alpha+(beta+VLOOKUP(Cohort!AL20,Parameters!$A$4:$C$13,3))*($A20+0.5)+(AL$1+0.5-2000)*delta+VLOOKUP(Cohort!AL20,Parameters!$A$4:$B$13,2))</f>
        <v>0.07665932869644282</v>
      </c>
      <c r="AM20">
        <f>EXP(alpha+(beta+VLOOKUP(Cohort!AM20,Parameters!$A$4:$C$13,3))*($A20+0.5)+(AM$1+0.5-2000)*delta+VLOOKUP(Cohort!AM20,Parameters!$A$4:$B$13,2))</f>
        <v>0.0735591677034778</v>
      </c>
      <c r="AN20">
        <f>EXP(alpha+(beta+VLOOKUP(Cohort!AN20,Parameters!$A$4:$C$13,3))*($A20+0.5)+(AN$1+0.5-2000)*delta+VLOOKUP(Cohort!AN20,Parameters!$A$4:$B$13,2))</f>
        <v>0.0729551827411146</v>
      </c>
      <c r="AO20">
        <f>EXP(alpha+(beta+VLOOKUP(Cohort!AO20,Parameters!$A$4:$C$13,3))*($A20+0.5)+(AO$1+0.5-2000)*delta+VLOOKUP(Cohort!AO20,Parameters!$A$4:$B$13,2))</f>
        <v>0.07235615702239366</v>
      </c>
      <c r="AP20">
        <f>EXP(alpha+(beta+VLOOKUP(Cohort!AP20,Parameters!$A$4:$C$13,3))*($A20+0.5)+(AP$1+0.5-2000)*delta+VLOOKUP(Cohort!AP20,Parameters!$A$4:$B$13,2))</f>
        <v>0.07176204982759665</v>
      </c>
      <c r="AQ20">
        <f>EXP(alpha+(beta+VLOOKUP(Cohort!AQ20,Parameters!$A$4:$C$13,3))*($A20+0.5)+(AQ$1+0.5-2000)*delta+VLOOKUP(Cohort!AQ20,Parameters!$A$4:$B$13,2))</f>
        <v>0.0711728207713498</v>
      </c>
      <c r="AR20">
        <f>EXP(alpha+(beta+VLOOKUP(Cohort!AR20,Parameters!$A$4:$C$13,3))*($A20+0.5)+(AR$1+0.5-2000)*delta+VLOOKUP(Cohort!AR20,Parameters!$A$4:$B$13,2))</f>
        <v>0.06310470743308236</v>
      </c>
      <c r="AS20">
        <f>EXP(alpha+(beta+VLOOKUP(Cohort!AS20,Parameters!$A$4:$C$13,3))*($A20+0.5)+(AS$1+0.5-2000)*delta+VLOOKUP(Cohort!AS20,Parameters!$A$4:$B$13,2))</f>
        <v>0.04437245354848817</v>
      </c>
      <c r="AT20">
        <f>EXP(alpha+(beta+VLOOKUP(Cohort!AT20,Parameters!$A$4:$C$13,3))*($A20+0.5)+(AT$1+0.5-2000)*delta+VLOOKUP(Cohort!AT20,Parameters!$A$4:$B$13,2))</f>
        <v>0.04125994465911168</v>
      </c>
      <c r="AU20">
        <f>EXP(alpha+(beta+VLOOKUP(Cohort!AU20,Parameters!$A$4:$C$13,3))*($A20+0.5)+(AU$1+0.5-2000)*delta+VLOOKUP(Cohort!AU20,Parameters!$A$4:$B$13,2))</f>
        <v>0.03297689709356375</v>
      </c>
    </row>
    <row r="21" spans="1:47" ht="12.75">
      <c r="A21" s="1">
        <v>79</v>
      </c>
      <c r="B21">
        <f>EXP(alpha+(beta+VLOOKUP(Cohort!B21,Parameters!$A$4:$C$13,3))*($A21+0.5)+(B$1+0.5-2000)*delta+VLOOKUP(Cohort!B21,Parameters!$A$4:$B$13,2))</f>
        <v>0.12584749886300856</v>
      </c>
      <c r="C21">
        <f>EXP(alpha+(beta+VLOOKUP(Cohort!C21,Parameters!$A$4:$C$13,3))*($A21+0.5)+(C$1+0.5-2000)*delta+VLOOKUP(Cohort!C21,Parameters!$A$4:$B$13,2))</f>
        <v>0.12481418106949199</v>
      </c>
      <c r="D21">
        <f>EXP(alpha+(beta+VLOOKUP(Cohort!D21,Parameters!$A$4:$C$13,3))*($A21+0.5)+(D$1+0.5-2000)*delta+VLOOKUP(Cohort!D21,Parameters!$A$4:$B$13,2))</f>
        <v>0.12378934771684265</v>
      </c>
      <c r="E21">
        <f>EXP(alpha+(beta+VLOOKUP(Cohort!E21,Parameters!$A$4:$C$13,3))*($A21+0.5)+(E$1+0.5-2000)*delta+VLOOKUP(Cohort!E21,Parameters!$A$4:$B$13,2))</f>
        <v>0.12277292914039671</v>
      </c>
      <c r="F21">
        <f>EXP(alpha+(beta+VLOOKUP(Cohort!F21,Parameters!$A$4:$C$13,3))*($A21+0.5)+(F$1+0.5-2000)*delta+VLOOKUP(Cohort!F21,Parameters!$A$4:$B$13,2))</f>
        <v>0.12176485624749779</v>
      </c>
      <c r="G21">
        <f>EXP(alpha+(beta+VLOOKUP(Cohort!G21,Parameters!$A$4:$C$13,3))*($A21+0.5)+(G$1+0.5-2000)*delta+VLOOKUP(Cohort!G21,Parameters!$A$4:$B$13,2))</f>
        <v>0.12076506051280075</v>
      </c>
      <c r="H21">
        <f>EXP(alpha+(beta+VLOOKUP(Cohort!H21,Parameters!$A$4:$C$13,3))*($A21+0.5)+(H$1+0.5-2000)*delta+VLOOKUP(Cohort!H21,Parameters!$A$4:$B$13,2))</f>
        <v>0.1197734739736132</v>
      </c>
      <c r="I21">
        <f>EXP(alpha+(beta+VLOOKUP(Cohort!I21,Parameters!$A$4:$C$13,3))*($A21+0.5)+(I$1+0.5-2000)*delta+VLOOKUP(Cohort!I21,Parameters!$A$4:$B$13,2))</f>
        <v>0.1187900292252757</v>
      </c>
      <c r="J21">
        <f>EXP(alpha+(beta+VLOOKUP(Cohort!J21,Parameters!$A$4:$C$13,3))*($A21+0.5)+(J$1+0.5-2000)*delta+VLOOKUP(Cohort!J21,Parameters!$A$4:$B$13,2))</f>
        <v>0.11781465941658012</v>
      </c>
      <c r="K21">
        <f>EXP(alpha+(beta+VLOOKUP(Cohort!K21,Parameters!$A$4:$C$13,3))*($A21+0.5)+(K$1+0.5-2000)*delta+VLOOKUP(Cohort!K21,Parameters!$A$4:$B$13,2))</f>
        <v>0.11684729824522484</v>
      </c>
      <c r="L21">
        <f>EXP(alpha+(beta+VLOOKUP(Cohort!L21,Parameters!$A$4:$C$13,3))*($A21+0.5)+(L$1+0.5-2000)*delta+VLOOKUP(Cohort!L21,Parameters!$A$4:$B$13,2))</f>
        <v>0.11588787995330821</v>
      </c>
      <c r="M21">
        <f>EXP(alpha+(beta+VLOOKUP(Cohort!M21,Parameters!$A$4:$C$13,3))*($A21+0.5)+(M$1+0.5-2000)*delta+VLOOKUP(Cohort!M21,Parameters!$A$4:$B$13,2))</f>
        <v>0.1149363393228582</v>
      </c>
      <c r="N21">
        <f>EXP(alpha+(beta+VLOOKUP(Cohort!N21,Parameters!$A$4:$C$13,3))*($A21+0.5)+(N$1+0.5-2000)*delta+VLOOKUP(Cohort!N21,Parameters!$A$4:$B$13,2))</f>
        <v>0.11399261167139922</v>
      </c>
      <c r="O21">
        <f>EXP(alpha+(beta+VLOOKUP(Cohort!O21,Parameters!$A$4:$C$13,3))*($A21+0.5)+(O$1+0.5-2000)*delta+VLOOKUP(Cohort!O21,Parameters!$A$4:$B$13,2))</f>
        <v>0.11305663284755545</v>
      </c>
      <c r="P21">
        <f>EXP(alpha+(beta+VLOOKUP(Cohort!P21,Parameters!$A$4:$C$13,3))*($A21+0.5)+(P$1+0.5-2000)*delta+VLOOKUP(Cohort!P21,Parameters!$A$4:$B$13,2))</f>
        <v>0.11212833922668959</v>
      </c>
      <c r="Q21">
        <f>EXP(alpha+(beta+VLOOKUP(Cohort!Q21,Parameters!$A$4:$C$13,3))*($A21+0.5)+(Q$1+0.5-2000)*delta+VLOOKUP(Cohort!Q21,Parameters!$A$4:$B$13,2))</f>
        <v>0.11120766770657838</v>
      </c>
      <c r="R21">
        <f>EXP(alpha+(beta+VLOOKUP(Cohort!R21,Parameters!$A$4:$C$13,3))*($A21+0.5)+(R$1+0.5-2000)*delta+VLOOKUP(Cohort!R21,Parameters!$A$4:$B$13,2))</f>
        <v>0.11029455570312273</v>
      </c>
      <c r="S21">
        <f>EXP(alpha+(beta+VLOOKUP(Cohort!S21,Parameters!$A$4:$C$13,3))*($A21+0.5)+(S$1+0.5-2000)*delta+VLOOKUP(Cohort!S21,Parameters!$A$4:$B$13,2))</f>
        <v>0.10938894114609361</v>
      </c>
      <c r="T21">
        <f>EXP(alpha+(beta+VLOOKUP(Cohort!T21,Parameters!$A$4:$C$13,3))*($A21+0.5)+(T$1+0.5-2000)*delta+VLOOKUP(Cohort!T21,Parameters!$A$4:$B$13,2))</f>
        <v>0.11131651395320946</v>
      </c>
      <c r="U21">
        <f>EXP(alpha+(beta+VLOOKUP(Cohort!U21,Parameters!$A$4:$C$13,3))*($A21+0.5)+(U$1+0.5-2000)*delta+VLOOKUP(Cohort!U21,Parameters!$A$4:$B$13,2))</f>
        <v>0.11040250822707821</v>
      </c>
      <c r="V21">
        <f>EXP(alpha+(beta+VLOOKUP(Cohort!V21,Parameters!$A$4:$C$13,3))*($A21+0.5)+(V$1+0.5-2000)*delta+VLOOKUP(Cohort!V21,Parameters!$A$4:$B$13,2))</f>
        <v>0.10949600728561662</v>
      </c>
      <c r="W21">
        <f>EXP(alpha+(beta+VLOOKUP(Cohort!W21,Parameters!$A$4:$C$13,3))*($A21+0.5)+(W$1+0.5-2000)*delta+VLOOKUP(Cohort!W21,Parameters!$A$4:$B$13,2))</f>
        <v>0.10859694950799316</v>
      </c>
      <c r="X21">
        <f>EXP(alpha+(beta+VLOOKUP(Cohort!X21,Parameters!$A$4:$C$13,3))*($A21+0.5)+(X$1+0.5-2000)*delta+VLOOKUP(Cohort!X21,Parameters!$A$4:$B$13,2))</f>
        <v>0.10770527377933695</v>
      </c>
      <c r="Y21">
        <f>EXP(alpha+(beta+VLOOKUP(Cohort!Y21,Parameters!$A$4:$C$13,3))*($A21+0.5)+(Y$1+0.5-2000)*delta+VLOOKUP(Cohort!Y21,Parameters!$A$4:$B$13,2))</f>
        <v>0.1029596067480579</v>
      </c>
      <c r="Z21">
        <f>EXP(alpha+(beta+VLOOKUP(Cohort!Z21,Parameters!$A$4:$C$13,3))*($A21+0.5)+(Z$1+0.5-2000)*delta+VLOOKUP(Cohort!Z21,Parameters!$A$4:$B$13,2))</f>
        <v>0.10211421852320295</v>
      </c>
      <c r="AA21">
        <f>EXP(alpha+(beta+VLOOKUP(Cohort!AA21,Parameters!$A$4:$C$13,3))*($A21+0.5)+(AA$1+0.5-2000)*delta+VLOOKUP(Cohort!AA21,Parameters!$A$4:$B$13,2))</f>
        <v>0.10127577167344926</v>
      </c>
      <c r="AB21">
        <f>EXP(alpha+(beta+VLOOKUP(Cohort!AB21,Parameters!$A$4:$C$13,3))*($A21+0.5)+(AB$1+0.5-2000)*delta+VLOOKUP(Cohort!AB21,Parameters!$A$4:$B$13,2))</f>
        <v>0.10044420920404959</v>
      </c>
      <c r="AC21">
        <f>EXP(alpha+(beta+VLOOKUP(Cohort!AC21,Parameters!$A$4:$C$13,3))*($A21+0.5)+(AC$1+0.5-2000)*delta+VLOOKUP(Cohort!AC21,Parameters!$A$4:$B$13,2))</f>
        <v>0.0996194745882331</v>
      </c>
      <c r="AD21">
        <f>EXP(alpha+(beta+VLOOKUP(Cohort!AD21,Parameters!$A$4:$C$13,3))*($A21+0.5)+(AD$1+0.5-2000)*delta+VLOOKUP(Cohort!AD21,Parameters!$A$4:$B$13,2))</f>
        <v>0.09456229641825652</v>
      </c>
      <c r="AE21">
        <f>EXP(alpha+(beta+VLOOKUP(Cohort!AE21,Parameters!$A$4:$C$13,3))*($A21+0.5)+(AE$1+0.5-2000)*delta+VLOOKUP(Cohort!AE21,Parameters!$A$4:$B$13,2))</f>
        <v>0.09378585743959127</v>
      </c>
      <c r="AF21">
        <f>EXP(alpha+(beta+VLOOKUP(Cohort!AF21,Parameters!$A$4:$C$13,3))*($A21+0.5)+(AF$1+0.5-2000)*delta+VLOOKUP(Cohort!AF21,Parameters!$A$4:$B$13,2))</f>
        <v>0.09301579370254366</v>
      </c>
      <c r="AG21">
        <f>EXP(alpha+(beta+VLOOKUP(Cohort!AG21,Parameters!$A$4:$C$13,3))*($A21+0.5)+(AG$1+0.5-2000)*delta+VLOOKUP(Cohort!AG21,Parameters!$A$4:$B$13,2))</f>
        <v>0.0922520528608164</v>
      </c>
      <c r="AH21">
        <f>EXP(alpha+(beta+VLOOKUP(Cohort!AH21,Parameters!$A$4:$C$13,3))*($A21+0.5)+(AH$1+0.5-2000)*delta+VLOOKUP(Cohort!AH21,Parameters!$A$4:$B$13,2))</f>
        <v>0.09149458299792085</v>
      </c>
      <c r="AI21">
        <f>EXP(alpha+(beta+VLOOKUP(Cohort!AI21,Parameters!$A$4:$C$13,3))*($A21+0.5)+(AI$1+0.5-2000)*delta+VLOOKUP(Cohort!AI21,Parameters!$A$4:$B$13,2))</f>
        <v>0.08546816912823296</v>
      </c>
      <c r="AJ21">
        <f>EXP(alpha+(beta+VLOOKUP(Cohort!AJ21,Parameters!$A$4:$C$13,3))*($A21+0.5)+(AJ$1+0.5-2000)*delta+VLOOKUP(Cohort!AJ21,Parameters!$A$4:$B$13,2))</f>
        <v>0.08476640087111709</v>
      </c>
      <c r="AK21">
        <f>EXP(alpha+(beta+VLOOKUP(Cohort!AK21,Parameters!$A$4:$C$13,3))*($A21+0.5)+(AK$1+0.5-2000)*delta+VLOOKUP(Cohort!AK21,Parameters!$A$4:$B$13,2))</f>
        <v>0.08407039474382938</v>
      </c>
      <c r="AL21">
        <f>EXP(alpha+(beta+VLOOKUP(Cohort!AL21,Parameters!$A$4:$C$13,3))*($A21+0.5)+(AL$1+0.5-2000)*delta+VLOOKUP(Cohort!AL21,Parameters!$A$4:$B$13,2))</f>
        <v>0.08338010343425536</v>
      </c>
      <c r="AM21">
        <f>EXP(alpha+(beta+VLOOKUP(Cohort!AM21,Parameters!$A$4:$C$13,3))*($A21+0.5)+(AM$1+0.5-2000)*delta+VLOOKUP(Cohort!AM21,Parameters!$A$4:$B$13,2))</f>
        <v>0.08269548001875424</v>
      </c>
      <c r="AN21">
        <f>EXP(alpha+(beta+VLOOKUP(Cohort!AN21,Parameters!$A$4:$C$13,3))*($A21+0.5)+(AN$1+0.5-2000)*delta+VLOOKUP(Cohort!AN21,Parameters!$A$4:$B$13,2))</f>
        <v>0.079248150111667</v>
      </c>
      <c r="AO21">
        <f>EXP(alpha+(beta+VLOOKUP(Cohort!AO21,Parameters!$A$4:$C$13,3))*($A21+0.5)+(AO$1+0.5-2000)*delta+VLOOKUP(Cohort!AO21,Parameters!$A$4:$B$13,2))</f>
        <v>0.07859745363892426</v>
      </c>
      <c r="AP21">
        <f>EXP(alpha+(beta+VLOOKUP(Cohort!AP21,Parameters!$A$4:$C$13,3))*($A21+0.5)+(AP$1+0.5-2000)*delta+VLOOKUP(Cohort!AP21,Parameters!$A$4:$B$13,2))</f>
        <v>0.07795209995208932</v>
      </c>
      <c r="AQ21">
        <f>EXP(alpha+(beta+VLOOKUP(Cohort!AQ21,Parameters!$A$4:$C$13,3))*($A21+0.5)+(AQ$1+0.5-2000)*delta+VLOOKUP(Cohort!AQ21,Parameters!$A$4:$B$13,2))</f>
        <v>0.07731204518222728</v>
      </c>
      <c r="AR21">
        <f>EXP(alpha+(beta+VLOOKUP(Cohort!AR21,Parameters!$A$4:$C$13,3))*($A21+0.5)+(AR$1+0.5-2000)*delta+VLOOKUP(Cohort!AR21,Parameters!$A$4:$B$13,2))</f>
        <v>0.07667724582060538</v>
      </c>
      <c r="AS21">
        <f>EXP(alpha+(beta+VLOOKUP(Cohort!AS21,Parameters!$A$4:$C$13,3))*($A21+0.5)+(AS$1+0.5-2000)*delta+VLOOKUP(Cohort!AS21,Parameters!$A$4:$B$13,2))</f>
        <v>0.0481633122314688</v>
      </c>
      <c r="AT21">
        <f>EXP(alpha+(beta+VLOOKUP(Cohort!AT21,Parameters!$A$4:$C$13,3))*($A21+0.5)+(AT$1+0.5-2000)*delta+VLOOKUP(Cohort!AT21,Parameters!$A$4:$B$13,2))</f>
        <v>0.04518005055779688</v>
      </c>
      <c r="AU21">
        <f>EXP(alpha+(beta+VLOOKUP(Cohort!AU21,Parameters!$A$4:$C$13,3))*($A21+0.5)+(AU$1+0.5-2000)*delta+VLOOKUP(Cohort!AU21,Parameters!$A$4:$B$13,2))</f>
        <v>0.03579420257675703</v>
      </c>
    </row>
    <row r="22" spans="1:47" ht="12.75">
      <c r="A22" s="1">
        <v>80</v>
      </c>
      <c r="B22">
        <f>EXP(alpha+(beta+VLOOKUP(Cohort!B22,Parameters!$A$4:$C$13,3))*($A22+0.5)+(B$1+0.5-2000)*delta+VLOOKUP(Cohort!B22,Parameters!$A$4:$B$13,2))</f>
        <v>0.1367575847275595</v>
      </c>
      <c r="C22">
        <f>EXP(alpha+(beta+VLOOKUP(Cohort!C22,Parameters!$A$4:$C$13,3))*($A22+0.5)+(C$1+0.5-2000)*delta+VLOOKUP(Cohort!C22,Parameters!$A$4:$B$13,2))</f>
        <v>0.13563468560779895</v>
      </c>
      <c r="D22">
        <f>EXP(alpha+(beta+VLOOKUP(Cohort!D22,Parameters!$A$4:$C$13,3))*($A22+0.5)+(D$1+0.5-2000)*delta+VLOOKUP(Cohort!D22,Parameters!$A$4:$B$13,2))</f>
        <v>0.13452100646977228</v>
      </c>
      <c r="E22">
        <f>EXP(alpha+(beta+VLOOKUP(Cohort!E22,Parameters!$A$4:$C$13,3))*($A22+0.5)+(E$1+0.5-2000)*delta+VLOOKUP(Cohort!E22,Parameters!$A$4:$B$13,2))</f>
        <v>0.13341647160938316</v>
      </c>
      <c r="F22">
        <f>EXP(alpha+(beta+VLOOKUP(Cohort!F22,Parameters!$A$4:$C$13,3))*($A22+0.5)+(F$1+0.5-2000)*delta+VLOOKUP(Cohort!F22,Parameters!$A$4:$B$13,2))</f>
        <v>0.13232100594413185</v>
      </c>
      <c r="G22">
        <f>EXP(alpha+(beta+VLOOKUP(Cohort!G22,Parameters!$A$4:$C$13,3))*($A22+0.5)+(G$1+0.5-2000)*delta+VLOOKUP(Cohort!G22,Parameters!$A$4:$B$13,2))</f>
        <v>0.13123453500801163</v>
      </c>
      <c r="H22">
        <f>EXP(alpha+(beta+VLOOKUP(Cohort!H22,Parameters!$A$4:$C$13,3))*($A22+0.5)+(H$1+0.5-2000)*delta+VLOOKUP(Cohort!H22,Parameters!$A$4:$B$13,2))</f>
        <v>0.1301569849464465</v>
      </c>
      <c r="I22">
        <f>EXP(alpha+(beta+VLOOKUP(Cohort!I22,Parameters!$A$4:$C$13,3))*($A22+0.5)+(I$1+0.5-2000)*delta+VLOOKUP(Cohort!I22,Parameters!$A$4:$B$13,2))</f>
        <v>0.12908828251127105</v>
      </c>
      <c r="J22">
        <f>EXP(alpha+(beta+VLOOKUP(Cohort!J22,Parameters!$A$4:$C$13,3))*($A22+0.5)+(J$1+0.5-2000)*delta+VLOOKUP(Cohort!J22,Parameters!$A$4:$B$13,2))</f>
        <v>0.12802835505575133</v>
      </c>
      <c r="K22">
        <f>EXP(alpha+(beta+VLOOKUP(Cohort!K22,Parameters!$A$4:$C$13,3))*($A22+0.5)+(K$1+0.5-2000)*delta+VLOOKUP(Cohort!K22,Parameters!$A$4:$B$13,2))</f>
        <v>0.1269771305296463</v>
      </c>
      <c r="L22">
        <f>EXP(alpha+(beta+VLOOKUP(Cohort!L22,Parameters!$A$4:$C$13,3))*($A22+0.5)+(L$1+0.5-2000)*delta+VLOOKUP(Cohort!L22,Parameters!$A$4:$B$13,2))</f>
        <v>0.12593453747431044</v>
      </c>
      <c r="M22">
        <f>EXP(alpha+(beta+VLOOKUP(Cohort!M22,Parameters!$A$4:$C$13,3))*($A22+0.5)+(M$1+0.5-2000)*delta+VLOOKUP(Cohort!M22,Parameters!$A$4:$B$13,2))</f>
        <v>0.12490050501783599</v>
      </c>
      <c r="N22">
        <f>EXP(alpha+(beta+VLOOKUP(Cohort!N22,Parameters!$A$4:$C$13,3))*($A22+0.5)+(N$1+0.5-2000)*delta+VLOOKUP(Cohort!N22,Parameters!$A$4:$B$13,2))</f>
        <v>0.12387496287023533</v>
      </c>
      <c r="O22">
        <f>EXP(alpha+(beta+VLOOKUP(Cohort!O22,Parameters!$A$4:$C$13,3))*($A22+0.5)+(O$1+0.5-2000)*delta+VLOOKUP(Cohort!O22,Parameters!$A$4:$B$13,2))</f>
        <v>0.12285784131866317</v>
      </c>
      <c r="P22">
        <f>EXP(alpha+(beta+VLOOKUP(Cohort!P22,Parameters!$A$4:$C$13,3))*($A22+0.5)+(P$1+0.5-2000)*delta+VLOOKUP(Cohort!P22,Parameters!$A$4:$B$13,2))</f>
        <v>0.12184907122267734</v>
      </c>
      <c r="Q22">
        <f>EXP(alpha+(beta+VLOOKUP(Cohort!Q22,Parameters!$A$4:$C$13,3))*($A22+0.5)+(Q$1+0.5-2000)*delta+VLOOKUP(Cohort!Q22,Parameters!$A$4:$B$13,2))</f>
        <v>0.12084858400953917</v>
      </c>
      <c r="R22">
        <f>EXP(alpha+(beta+VLOOKUP(Cohort!R22,Parameters!$A$4:$C$13,3))*($A22+0.5)+(R$1+0.5-2000)*delta+VLOOKUP(Cohort!R22,Parameters!$A$4:$B$13,2))</f>
        <v>0.11985631166955195</v>
      </c>
      <c r="S22">
        <f>EXP(alpha+(beta+VLOOKUP(Cohort!S22,Parameters!$A$4:$C$13,3))*($A22+0.5)+(S$1+0.5-2000)*delta+VLOOKUP(Cohort!S22,Parameters!$A$4:$B$13,2))</f>
        <v>0.11887218675143785</v>
      </c>
      <c r="T22">
        <f>EXP(alpha+(beta+VLOOKUP(Cohort!T22,Parameters!$A$4:$C$13,3))*($A22+0.5)+(T$1+0.5-2000)*delta+VLOOKUP(Cohort!T22,Parameters!$A$4:$B$13,2))</f>
        <v>0.11789614235775313</v>
      </c>
      <c r="U22">
        <f>EXP(alpha+(beta+VLOOKUP(Cohort!U22,Parameters!$A$4:$C$13,3))*($A22+0.5)+(U$1+0.5-2000)*delta+VLOOKUP(Cohort!U22,Parameters!$A$4:$B$13,2))</f>
        <v>0.12020899845843055</v>
      </c>
      <c r="V22">
        <f>EXP(alpha+(beta+VLOOKUP(Cohort!V22,Parameters!$A$4:$C$13,3))*($A22+0.5)+(V$1+0.5-2000)*delta+VLOOKUP(Cohort!V22,Parameters!$A$4:$B$13,2))</f>
        <v>0.11922197767398798</v>
      </c>
      <c r="W22">
        <f>EXP(alpha+(beta+VLOOKUP(Cohort!W22,Parameters!$A$4:$C$13,3))*($A22+0.5)+(W$1+0.5-2000)*delta+VLOOKUP(Cohort!W22,Parameters!$A$4:$B$13,2))</f>
        <v>0.11824306119156454</v>
      </c>
      <c r="X22">
        <f>EXP(alpha+(beta+VLOOKUP(Cohort!X22,Parameters!$A$4:$C$13,3))*($A22+0.5)+(X$1+0.5-2000)*delta+VLOOKUP(Cohort!X22,Parameters!$A$4:$B$13,2))</f>
        <v>0.11727218246776788</v>
      </c>
      <c r="Y22">
        <f>EXP(alpha+(beta+VLOOKUP(Cohort!Y22,Parameters!$A$4:$C$13,3))*($A22+0.5)+(Y$1+0.5-2000)*delta+VLOOKUP(Cohort!Y22,Parameters!$A$4:$B$13,2))</f>
        <v>0.11630927550558523</v>
      </c>
      <c r="Z22">
        <f>EXP(alpha+(beta+VLOOKUP(Cohort!Z22,Parameters!$A$4:$C$13,3))*($A22+0.5)+(Z$1+0.5-2000)*delta+VLOOKUP(Cohort!Z22,Parameters!$A$4:$B$13,2))</f>
        <v>0.11116597778011555</v>
      </c>
      <c r="AA22">
        <f>EXP(alpha+(beta+VLOOKUP(Cohort!AA22,Parameters!$A$4:$C$13,3))*($A22+0.5)+(AA$1+0.5-2000)*delta+VLOOKUP(Cohort!AA22,Parameters!$A$4:$B$13,2))</f>
        <v>0.11025320808733916</v>
      </c>
      <c r="AB22">
        <f>EXP(alpha+(beta+VLOOKUP(Cohort!AB22,Parameters!$A$4:$C$13,3))*($A22+0.5)+(AB$1+0.5-2000)*delta+VLOOKUP(Cohort!AB22,Parameters!$A$4:$B$13,2))</f>
        <v>0.10934793303031996</v>
      </c>
      <c r="AC22">
        <f>EXP(alpha+(beta+VLOOKUP(Cohort!AC22,Parameters!$A$4:$C$13,3))*($A22+0.5)+(AC$1+0.5-2000)*delta+VLOOKUP(Cohort!AC22,Parameters!$A$4:$B$13,2))</f>
        <v>0.10845009107155773</v>
      </c>
      <c r="AD22">
        <f>EXP(alpha+(beta+VLOOKUP(Cohort!AD22,Parameters!$A$4:$C$13,3))*($A22+0.5)+(AD$1+0.5-2000)*delta+VLOOKUP(Cohort!AD22,Parameters!$A$4:$B$13,2))</f>
        <v>0.10755962117882892</v>
      </c>
      <c r="AE22">
        <f>EXP(alpha+(beta+VLOOKUP(Cohort!AE22,Parameters!$A$4:$C$13,3))*($A22+0.5)+(AE$1+0.5-2000)*delta+VLOOKUP(Cohort!AE22,Parameters!$A$4:$B$13,2))</f>
        <v>0.10205654966074565</v>
      </c>
      <c r="AF22">
        <f>EXP(alpha+(beta+VLOOKUP(Cohort!AF22,Parameters!$A$4:$C$13,3))*($A22+0.5)+(AF$1+0.5-2000)*delta+VLOOKUP(Cohort!AF22,Parameters!$A$4:$B$13,2))</f>
        <v>0.10121857632268069</v>
      </c>
      <c r="AG22">
        <f>EXP(alpha+(beta+VLOOKUP(Cohort!AG22,Parameters!$A$4:$C$13,3))*($A22+0.5)+(AG$1+0.5-2000)*delta+VLOOKUP(Cohort!AG22,Parameters!$A$4:$B$13,2))</f>
        <v>0.10038748347702554</v>
      </c>
      <c r="AH22">
        <f>EXP(alpha+(beta+VLOOKUP(Cohort!AH22,Parameters!$A$4:$C$13,3))*($A22+0.5)+(AH$1+0.5-2000)*delta+VLOOKUP(Cohort!AH22,Parameters!$A$4:$B$13,2))</f>
        <v>0.09956321462893285</v>
      </c>
      <c r="AI22">
        <f>EXP(alpha+(beta+VLOOKUP(Cohort!AI22,Parameters!$A$4:$C$13,3))*($A22+0.5)+(AI$1+0.5-2000)*delta+VLOOKUP(Cohort!AI22,Parameters!$A$4:$B$13,2))</f>
        <v>0.09874571374742719</v>
      </c>
      <c r="AJ22">
        <f>EXP(alpha+(beta+VLOOKUP(Cohort!AJ22,Parameters!$A$4:$C$13,3))*($A22+0.5)+(AJ$1+0.5-2000)*delta+VLOOKUP(Cohort!AJ22,Parameters!$A$4:$B$13,2))</f>
        <v>0.0921979280613145</v>
      </c>
      <c r="AK22">
        <f>EXP(alpha+(beta+VLOOKUP(Cohort!AK22,Parameters!$A$4:$C$13,3))*($A22+0.5)+(AK$1+0.5-2000)*delta+VLOOKUP(Cohort!AK22,Parameters!$A$4:$B$13,2))</f>
        <v>0.09144090261025783</v>
      </c>
      <c r="AL22">
        <f>EXP(alpha+(beta+VLOOKUP(Cohort!AL22,Parameters!$A$4:$C$13,3))*($A22+0.5)+(AL$1+0.5-2000)*delta+VLOOKUP(Cohort!AL22,Parameters!$A$4:$B$13,2))</f>
        <v>0.09069009299881495</v>
      </c>
      <c r="AM22">
        <f>EXP(alpha+(beta+VLOOKUP(Cohort!AM22,Parameters!$A$4:$C$13,3))*($A22+0.5)+(AM$1+0.5-2000)*delta+VLOOKUP(Cohort!AM22,Parameters!$A$4:$B$13,2))</f>
        <v>0.08994544818951797</v>
      </c>
      <c r="AN22">
        <f>EXP(alpha+(beta+VLOOKUP(Cohort!AN22,Parameters!$A$4:$C$13,3))*($A22+0.5)+(AN$1+0.5-2000)*delta+VLOOKUP(Cohort!AN22,Parameters!$A$4:$B$13,2))</f>
        <v>0.08920691756396118</v>
      </c>
      <c r="AO22">
        <f>EXP(alpha+(beta+VLOOKUP(Cohort!AO22,Parameters!$A$4:$C$13,3))*($A22+0.5)+(AO$1+0.5-2000)*delta+VLOOKUP(Cohort!AO22,Parameters!$A$4:$B$13,2))</f>
        <v>0.08537711195207529</v>
      </c>
      <c r="AP22">
        <f>EXP(alpha+(beta+VLOOKUP(Cohort!AP22,Parameters!$A$4:$C$13,3))*($A22+0.5)+(AP$1+0.5-2000)*delta+VLOOKUP(Cohort!AP22,Parameters!$A$4:$B$13,2))</f>
        <v>0.08467609135384176</v>
      </c>
      <c r="AQ22">
        <f>EXP(alpha+(beta+VLOOKUP(Cohort!AQ22,Parameters!$A$4:$C$13,3))*($A22+0.5)+(AQ$1+0.5-2000)*delta+VLOOKUP(Cohort!AQ22,Parameters!$A$4:$B$13,2))</f>
        <v>0.08398082674650456</v>
      </c>
      <c r="AR22">
        <f>EXP(alpha+(beta+VLOOKUP(Cohort!AR22,Parameters!$A$4:$C$13,3))*($A22+0.5)+(AR$1+0.5-2000)*delta+VLOOKUP(Cohort!AR22,Parameters!$A$4:$B$13,2))</f>
        <v>0.0832912708683551</v>
      </c>
      <c r="AS22">
        <f>EXP(alpha+(beta+VLOOKUP(Cohort!AS22,Parameters!$A$4:$C$13,3))*($A22+0.5)+(AS$1+0.5-2000)*delta+VLOOKUP(Cohort!AS22,Parameters!$A$4:$B$13,2))</f>
        <v>0.052278034221639014</v>
      </c>
      <c r="AT22">
        <f>EXP(alpha+(beta+VLOOKUP(Cohort!AT22,Parameters!$A$4:$C$13,3))*($A22+0.5)+(AT$1+0.5-2000)*delta+VLOOKUP(Cohort!AT22,Parameters!$A$4:$B$13,2))</f>
        <v>0.049472605580781</v>
      </c>
      <c r="AU22">
        <f>EXP(alpha+(beta+VLOOKUP(Cohort!AU22,Parameters!$A$4:$C$13,3))*($A22+0.5)+(AU$1+0.5-2000)*delta+VLOOKUP(Cohort!AU22,Parameters!$A$4:$B$13,2))</f>
        <v>0.03885219808494299</v>
      </c>
    </row>
    <row r="23" spans="1:47" ht="12.75">
      <c r="A23" s="1">
        <v>81</v>
      </c>
      <c r="B23">
        <f>EXP(alpha+(beta+VLOOKUP(Cohort!B23,Parameters!$A$4:$C$13,3))*($A23+0.5)+(B$1+0.5-2000)*delta+VLOOKUP(Cohort!B23,Parameters!$A$4:$B$13,2))</f>
        <v>0.1486134976816216</v>
      </c>
      <c r="C23">
        <f>EXP(alpha+(beta+VLOOKUP(Cohort!C23,Parameters!$A$4:$C$13,3))*($A23+0.5)+(C$1+0.5-2000)*delta+VLOOKUP(Cohort!C23,Parameters!$A$4:$B$13,2))</f>
        <v>0.14739325116978333</v>
      </c>
      <c r="D23">
        <f>EXP(alpha+(beta+VLOOKUP(Cohort!D23,Parameters!$A$4:$C$13,3))*($A23+0.5)+(D$1+0.5-2000)*delta+VLOOKUP(Cohort!D23,Parameters!$A$4:$B$13,2))</f>
        <v>0.14618302394672356</v>
      </c>
      <c r="E23">
        <f>EXP(alpha+(beta+VLOOKUP(Cohort!E23,Parameters!$A$4:$C$13,3))*($A23+0.5)+(E$1+0.5-2000)*delta+VLOOKUP(Cohort!E23,Parameters!$A$4:$B$13,2))</f>
        <v>0.14498273374533754</v>
      </c>
      <c r="F23">
        <f>EXP(alpha+(beta+VLOOKUP(Cohort!F23,Parameters!$A$4:$C$13,3))*($A23+0.5)+(F$1+0.5-2000)*delta+VLOOKUP(Cohort!F23,Parameters!$A$4:$B$13,2))</f>
        <v>0.14379229897400517</v>
      </c>
      <c r="G23">
        <f>EXP(alpha+(beta+VLOOKUP(Cohort!G23,Parameters!$A$4:$C$13,3))*($A23+0.5)+(G$1+0.5-2000)*delta+VLOOKUP(Cohort!G23,Parameters!$A$4:$B$13,2))</f>
        <v>0.14261163871104487</v>
      </c>
      <c r="H23">
        <f>EXP(alpha+(beta+VLOOKUP(Cohort!H23,Parameters!$A$4:$C$13,3))*($A23+0.5)+(H$1+0.5-2000)*delta+VLOOKUP(Cohort!H23,Parameters!$A$4:$B$13,2))</f>
        <v>0.14144067269921262</v>
      </c>
      <c r="I23">
        <f>EXP(alpha+(beta+VLOOKUP(Cohort!I23,Parameters!$A$4:$C$13,3))*($A23+0.5)+(I$1+0.5-2000)*delta+VLOOKUP(Cohort!I23,Parameters!$A$4:$B$13,2))</f>
        <v>0.1402793213402464</v>
      </c>
      <c r="J23">
        <f>EXP(alpha+(beta+VLOOKUP(Cohort!J23,Parameters!$A$4:$C$13,3))*($A23+0.5)+(J$1+0.5-2000)*delta+VLOOKUP(Cohort!J23,Parameters!$A$4:$B$13,2))</f>
        <v>0.1391275056894555</v>
      </c>
      <c r="K23">
        <f>EXP(alpha+(beta+VLOOKUP(Cohort!K23,Parameters!$A$4:$C$13,3))*($A23+0.5)+(K$1+0.5-2000)*delta+VLOOKUP(Cohort!K23,Parameters!$A$4:$B$13,2))</f>
        <v>0.13798514745035384</v>
      </c>
      <c r="L23">
        <f>EXP(alpha+(beta+VLOOKUP(Cohort!L23,Parameters!$A$4:$C$13,3))*($A23+0.5)+(L$1+0.5-2000)*delta+VLOOKUP(Cohort!L23,Parameters!$A$4:$B$13,2))</f>
        <v>0.13685216896933794</v>
      </c>
      <c r="M23">
        <f>EXP(alpha+(beta+VLOOKUP(Cohort!M23,Parameters!$A$4:$C$13,3))*($A23+0.5)+(M$1+0.5-2000)*delta+VLOOKUP(Cohort!M23,Parameters!$A$4:$B$13,2))</f>
        <v>0.13572849323040817</v>
      </c>
      <c r="N23">
        <f>EXP(alpha+(beta+VLOOKUP(Cohort!N23,Parameters!$A$4:$C$13,3))*($A23+0.5)+(N$1+0.5-2000)*delta+VLOOKUP(Cohort!N23,Parameters!$A$4:$B$13,2))</f>
        <v>0.13461404384993342</v>
      </c>
      <c r="O23">
        <f>EXP(alpha+(beta+VLOOKUP(Cohort!O23,Parameters!$A$4:$C$13,3))*($A23+0.5)+(O$1+0.5-2000)*delta+VLOOKUP(Cohort!O23,Parameters!$A$4:$B$13,2))</f>
        <v>0.1335087450714589</v>
      </c>
      <c r="P23">
        <f>EXP(alpha+(beta+VLOOKUP(Cohort!P23,Parameters!$A$4:$C$13,3))*($A23+0.5)+(P$1+0.5-2000)*delta+VLOOKUP(Cohort!P23,Parameters!$A$4:$B$13,2))</f>
        <v>0.13241252176055637</v>
      </c>
      <c r="Q23">
        <f>EXP(alpha+(beta+VLOOKUP(Cohort!Q23,Parameters!$A$4:$C$13,3))*($A23+0.5)+(Q$1+0.5-2000)*delta+VLOOKUP(Cohort!Q23,Parameters!$A$4:$B$13,2))</f>
        <v>0.1313252993997169</v>
      </c>
      <c r="R23">
        <f>EXP(alpha+(beta+VLOOKUP(Cohort!R23,Parameters!$A$4:$C$13,3))*($A23+0.5)+(R$1+0.5-2000)*delta+VLOOKUP(Cohort!R23,Parameters!$A$4:$B$13,2))</f>
        <v>0.13024700408328527</v>
      </c>
      <c r="S23">
        <f>EXP(alpha+(beta+VLOOKUP(Cohort!S23,Parameters!$A$4:$C$13,3))*($A23+0.5)+(S$1+0.5-2000)*delta+VLOOKUP(Cohort!S23,Parameters!$A$4:$B$13,2))</f>
        <v>0.12917756251243614</v>
      </c>
      <c r="T23">
        <f>EXP(alpha+(beta+VLOOKUP(Cohort!T23,Parameters!$A$4:$C$13,3))*($A23+0.5)+(T$1+0.5-2000)*delta+VLOOKUP(Cohort!T23,Parameters!$A$4:$B$13,2))</f>
        <v>0.12811690199019168</v>
      </c>
      <c r="U23">
        <f>EXP(alpha+(beta+VLOOKUP(Cohort!U23,Parameters!$A$4:$C$13,3))*($A23+0.5)+(U$1+0.5-2000)*delta+VLOOKUP(Cohort!U23,Parameters!$A$4:$B$13,2))</f>
        <v>0.1270649504164795</v>
      </c>
      <c r="V23">
        <f>EXP(alpha+(beta+VLOOKUP(Cohort!V23,Parameters!$A$4:$C$13,3))*($A23+0.5)+(V$1+0.5-2000)*delta+VLOOKUP(Cohort!V23,Parameters!$A$4:$B$13,2))</f>
        <v>0.1298118562754572</v>
      </c>
      <c r="W23">
        <f>EXP(alpha+(beta+VLOOKUP(Cohort!W23,Parameters!$A$4:$C$13,3))*($A23+0.5)+(W$1+0.5-2000)*delta+VLOOKUP(Cohort!W23,Parameters!$A$4:$B$13,2))</f>
        <v>0.12874598764786643</v>
      </c>
      <c r="X23">
        <f>EXP(alpha+(beta+VLOOKUP(Cohort!X23,Parameters!$A$4:$C$13,3))*($A23+0.5)+(X$1+0.5-2000)*delta+VLOOKUP(Cohort!X23,Parameters!$A$4:$B$13,2))</f>
        <v>0.12768887073189797</v>
      </c>
      <c r="Y23">
        <f>EXP(alpha+(beta+VLOOKUP(Cohort!Y23,Parameters!$A$4:$C$13,3))*($A23+0.5)+(Y$1+0.5-2000)*delta+VLOOKUP(Cohort!Y23,Parameters!$A$4:$B$13,2))</f>
        <v>0.12664043366836178</v>
      </c>
      <c r="Z23">
        <f>EXP(alpha+(beta+VLOOKUP(Cohort!Z23,Parameters!$A$4:$C$13,3))*($A23+0.5)+(Z$1+0.5-2000)*delta+VLOOKUP(Cohort!Z23,Parameters!$A$4:$B$13,2))</f>
        <v>0.12560060518809435</v>
      </c>
      <c r="AA23">
        <f>EXP(alpha+(beta+VLOOKUP(Cohort!AA23,Parameters!$A$4:$C$13,3))*($A23+0.5)+(AA$1+0.5-2000)*delta+VLOOKUP(Cohort!AA23,Parameters!$A$4:$B$13,2))</f>
        <v>0.1200264356685903</v>
      </c>
      <c r="AB23">
        <f>EXP(alpha+(beta+VLOOKUP(Cohort!AB23,Parameters!$A$4:$C$13,3))*($A23+0.5)+(AB$1+0.5-2000)*delta+VLOOKUP(Cohort!AB23,Parameters!$A$4:$B$13,2))</f>
        <v>0.11904091388397593</v>
      </c>
      <c r="AC23">
        <f>EXP(alpha+(beta+VLOOKUP(Cohort!AC23,Parameters!$A$4:$C$13,3))*($A23+0.5)+(AC$1+0.5-2000)*delta+VLOOKUP(Cohort!AC23,Parameters!$A$4:$B$13,2))</f>
        <v>0.11806348409328392</v>
      </c>
      <c r="AD23">
        <f>EXP(alpha+(beta+VLOOKUP(Cohort!AD23,Parameters!$A$4:$C$13,3))*($A23+0.5)+(AD$1+0.5-2000)*delta+VLOOKUP(Cohort!AD23,Parameters!$A$4:$B$13,2))</f>
        <v>0.11709407985418215</v>
      </c>
      <c r="AE23">
        <f>EXP(alpha+(beta+VLOOKUP(Cohort!AE23,Parameters!$A$4:$C$13,3))*($A23+0.5)+(AE$1+0.5-2000)*delta+VLOOKUP(Cohort!AE23,Parameters!$A$4:$B$13,2))</f>
        <v>0.11613263526988817</v>
      </c>
      <c r="AF23">
        <f>EXP(alpha+(beta+VLOOKUP(Cohort!AF23,Parameters!$A$4:$C$13,3))*($A23+0.5)+(AF$1+0.5-2000)*delta+VLOOKUP(Cohort!AF23,Parameters!$A$4:$B$13,2))</f>
        <v>0.11014473762975756</v>
      </c>
      <c r="AG23">
        <f>EXP(alpha+(beta+VLOOKUP(Cohort!AG23,Parameters!$A$4:$C$13,3))*($A23+0.5)+(AG$1+0.5-2000)*delta+VLOOKUP(Cohort!AG23,Parameters!$A$4:$B$13,2))</f>
        <v>0.10924035320985793</v>
      </c>
      <c r="AH23">
        <f>EXP(alpha+(beta+VLOOKUP(Cohort!AH23,Parameters!$A$4:$C$13,3))*($A23+0.5)+(AH$1+0.5-2000)*delta+VLOOKUP(Cohort!AH23,Parameters!$A$4:$B$13,2))</f>
        <v>0.10834339457530727</v>
      </c>
      <c r="AI23">
        <f>EXP(alpha+(beta+VLOOKUP(Cohort!AI23,Parameters!$A$4:$C$13,3))*($A23+0.5)+(AI$1+0.5-2000)*delta+VLOOKUP(Cohort!AI23,Parameters!$A$4:$B$13,2))</f>
        <v>0.10745380075392728</v>
      </c>
      <c r="AJ23">
        <f>EXP(alpha+(beta+VLOOKUP(Cohort!AJ23,Parameters!$A$4:$C$13,3))*($A23+0.5)+(AJ$1+0.5-2000)*delta+VLOOKUP(Cohort!AJ23,Parameters!$A$4:$B$13,2))</f>
        <v>0.10657151127417464</v>
      </c>
      <c r="AK23">
        <f>EXP(alpha+(beta+VLOOKUP(Cohort!AK23,Parameters!$A$4:$C$13,3))*($A23+0.5)+(AK$1+0.5-2000)*delta+VLOOKUP(Cohort!AK23,Parameters!$A$4:$B$13,2))</f>
        <v>0.09945758784238808</v>
      </c>
      <c r="AL23">
        <f>EXP(alpha+(beta+VLOOKUP(Cohort!AL23,Parameters!$A$4:$C$13,3))*($A23+0.5)+(AL$1+0.5-2000)*delta+VLOOKUP(Cohort!AL23,Parameters!$A$4:$B$13,2))</f>
        <v>0.09864095424898113</v>
      </c>
      <c r="AM23">
        <f>EXP(alpha+(beta+VLOOKUP(Cohort!AM23,Parameters!$A$4:$C$13,3))*($A23+0.5)+(AM$1+0.5-2000)*delta+VLOOKUP(Cohort!AM23,Parameters!$A$4:$B$13,2))</f>
        <v>0.09783102593005698</v>
      </c>
      <c r="AN23">
        <f>EXP(alpha+(beta+VLOOKUP(Cohort!AN23,Parameters!$A$4:$C$13,3))*($A23+0.5)+(AN$1+0.5-2000)*delta+VLOOKUP(Cohort!AN23,Parameters!$A$4:$B$13,2))</f>
        <v>0.09702774782946035</v>
      </c>
      <c r="AO23">
        <f>EXP(alpha+(beta+VLOOKUP(Cohort!AO23,Parameters!$A$4:$C$13,3))*($A23+0.5)+(AO$1+0.5-2000)*delta+VLOOKUP(Cohort!AO23,Parameters!$A$4:$B$13,2))</f>
        <v>0.09623106534309518</v>
      </c>
      <c r="AP23">
        <f>EXP(alpha+(beta+VLOOKUP(Cohort!AP23,Parameters!$A$4:$C$13,3))*($A23+0.5)+(AP$1+0.5-2000)*delta+VLOOKUP(Cohort!AP23,Parameters!$A$4:$B$13,2))</f>
        <v>0.09198008073382222</v>
      </c>
      <c r="AQ23">
        <f>EXP(alpha+(beta+VLOOKUP(Cohort!AQ23,Parameters!$A$4:$C$13,3))*($A23+0.5)+(AQ$1+0.5-2000)*delta+VLOOKUP(Cohort!AQ23,Parameters!$A$4:$B$13,2))</f>
        <v>0.09122484399944096</v>
      </c>
      <c r="AR23">
        <f>EXP(alpha+(beta+VLOOKUP(Cohort!AR23,Parameters!$A$4:$C$13,3))*($A23+0.5)+(AR$1+0.5-2000)*delta+VLOOKUP(Cohort!AR23,Parameters!$A$4:$B$13,2))</f>
        <v>0.0904758084177485</v>
      </c>
      <c r="AS23">
        <f>EXP(alpha+(beta+VLOOKUP(Cohort!AS23,Parameters!$A$4:$C$13,3))*($A23+0.5)+(AS$1+0.5-2000)*delta+VLOOKUP(Cohort!AS23,Parameters!$A$4:$B$13,2))</f>
        <v>0.06426146021557066</v>
      </c>
      <c r="AT23">
        <f>EXP(alpha+(beta+VLOOKUP(Cohort!AT23,Parameters!$A$4:$C$13,3))*($A23+0.5)+(AT$1+0.5-2000)*delta+VLOOKUP(Cohort!AT23,Parameters!$A$4:$B$13,2))</f>
        <v>0.0541729961063344</v>
      </c>
      <c r="AU23">
        <f>EXP(alpha+(beta+VLOOKUP(Cohort!AU23,Parameters!$A$4:$C$13,3))*($A23+0.5)+(AU$1+0.5-2000)*delta+VLOOKUP(Cohort!AU23,Parameters!$A$4:$B$13,2))</f>
        <v>0.04775808843419742</v>
      </c>
    </row>
    <row r="24" spans="1:47" ht="12.75">
      <c r="A24" s="1">
        <v>82</v>
      </c>
      <c r="B24">
        <f>EXP(alpha+(beta+VLOOKUP(Cohort!B24,Parameters!$A$4:$C$13,3))*($A24+0.5)+(B$1+0.5-2000)*delta+VLOOKUP(Cohort!B24,Parameters!$A$4:$B$13,2))</f>
        <v>0.16149723422773044</v>
      </c>
      <c r="C24">
        <f>EXP(alpha+(beta+VLOOKUP(Cohort!C24,Parameters!$A$4:$C$13,3))*($A24+0.5)+(C$1+0.5-2000)*delta+VLOOKUP(Cohort!C24,Parameters!$A$4:$B$13,2))</f>
        <v>0.16017120099513607</v>
      </c>
      <c r="D24">
        <f>EXP(alpha+(beta+VLOOKUP(Cohort!D24,Parameters!$A$4:$C$13,3))*($A24+0.5)+(D$1+0.5-2000)*delta+VLOOKUP(Cohort!D24,Parameters!$A$4:$B$13,2))</f>
        <v>0.15885605565261832</v>
      </c>
      <c r="E24">
        <f>EXP(alpha+(beta+VLOOKUP(Cohort!E24,Parameters!$A$4:$C$13,3))*($A24+0.5)+(E$1+0.5-2000)*delta+VLOOKUP(Cohort!E24,Parameters!$A$4:$B$13,2))</f>
        <v>0.1575517088010977</v>
      </c>
      <c r="F24">
        <f>EXP(alpha+(beta+VLOOKUP(Cohort!F24,Parameters!$A$4:$C$13,3))*($A24+0.5)+(F$1+0.5-2000)*delta+VLOOKUP(Cohort!F24,Parameters!$A$4:$B$13,2))</f>
        <v>0.15625807177553921</v>
      </c>
      <c r="G24">
        <f>EXP(alpha+(beta+VLOOKUP(Cohort!G24,Parameters!$A$4:$C$13,3))*($A24+0.5)+(G$1+0.5-2000)*delta+VLOOKUP(Cohort!G24,Parameters!$A$4:$B$13,2))</f>
        <v>0.1549750566389252</v>
      </c>
      <c r="H24">
        <f>EXP(alpha+(beta+VLOOKUP(Cohort!H24,Parameters!$A$4:$C$13,3))*($A24+0.5)+(H$1+0.5-2000)*delta+VLOOKUP(Cohort!H24,Parameters!$A$4:$B$13,2))</f>
        <v>0.15370257617627758</v>
      </c>
      <c r="I24">
        <f>EXP(alpha+(beta+VLOOKUP(Cohort!I24,Parameters!$A$4:$C$13,3))*($A24+0.5)+(I$1+0.5-2000)*delta+VLOOKUP(Cohort!I24,Parameters!$A$4:$B$13,2))</f>
        <v>0.15244054388872952</v>
      </c>
      <c r="J24">
        <f>EXP(alpha+(beta+VLOOKUP(Cohort!J24,Parameters!$A$4:$C$13,3))*($A24+0.5)+(J$1+0.5-2000)*delta+VLOOKUP(Cohort!J24,Parameters!$A$4:$B$13,2))</f>
        <v>0.15118887398764524</v>
      </c>
      <c r="K24">
        <f>EXP(alpha+(beta+VLOOKUP(Cohort!K24,Parameters!$A$4:$C$13,3))*($A24+0.5)+(K$1+0.5-2000)*delta+VLOOKUP(Cohort!K24,Parameters!$A$4:$B$13,2))</f>
        <v>0.1499474813887885</v>
      </c>
      <c r="L24">
        <f>EXP(alpha+(beta+VLOOKUP(Cohort!L24,Parameters!$A$4:$C$13,3))*($A24+0.5)+(L$1+0.5-2000)*delta+VLOOKUP(Cohort!L24,Parameters!$A$4:$B$13,2))</f>
        <v>0.14871628170653897</v>
      </c>
      <c r="M24">
        <f>EXP(alpha+(beta+VLOOKUP(Cohort!M24,Parameters!$A$4:$C$13,3))*($A24+0.5)+(M$1+0.5-2000)*delta+VLOOKUP(Cohort!M24,Parameters!$A$4:$B$13,2))</f>
        <v>0.1474951912481559</v>
      </c>
      <c r="N24">
        <f>EXP(alpha+(beta+VLOOKUP(Cohort!N24,Parameters!$A$4:$C$13,3))*($A24+0.5)+(N$1+0.5-2000)*delta+VLOOKUP(Cohort!N24,Parameters!$A$4:$B$13,2))</f>
        <v>0.146284127008089</v>
      </c>
      <c r="O24">
        <f>EXP(alpha+(beta+VLOOKUP(Cohort!O24,Parameters!$A$4:$C$13,3))*($A24+0.5)+(O$1+0.5-2000)*delta+VLOOKUP(Cohort!O24,Parameters!$A$4:$B$13,2))</f>
        <v>0.14508300666233595</v>
      </c>
      <c r="P24">
        <f>EXP(alpha+(beta+VLOOKUP(Cohort!P24,Parameters!$A$4:$C$13,3))*($A24+0.5)+(P$1+0.5-2000)*delta+VLOOKUP(Cohort!P24,Parameters!$A$4:$B$13,2))</f>
        <v>0.14389174856284626</v>
      </c>
      <c r="Q24">
        <f>EXP(alpha+(beta+VLOOKUP(Cohort!Q24,Parameters!$A$4:$C$13,3))*($A24+0.5)+(Q$1+0.5-2000)*delta+VLOOKUP(Cohort!Q24,Parameters!$A$4:$B$13,2))</f>
        <v>0.14271027173197132</v>
      </c>
      <c r="R24">
        <f>EXP(alpha+(beta+VLOOKUP(Cohort!R24,Parameters!$A$4:$C$13,3))*($A24+0.5)+(R$1+0.5-2000)*delta+VLOOKUP(Cohort!R24,Parameters!$A$4:$B$13,2))</f>
        <v>0.14153849585695963</v>
      </c>
      <c r="S24">
        <f>EXP(alpha+(beta+VLOOKUP(Cohort!S24,Parameters!$A$4:$C$13,3))*($A24+0.5)+(S$1+0.5-2000)*delta+VLOOKUP(Cohort!S24,Parameters!$A$4:$B$13,2))</f>
        <v>0.14037634128449752</v>
      </c>
      <c r="T24">
        <f>EXP(alpha+(beta+VLOOKUP(Cohort!T24,Parameters!$A$4:$C$13,3))*($A24+0.5)+(T$1+0.5-2000)*delta+VLOOKUP(Cohort!T24,Parameters!$A$4:$B$13,2))</f>
        <v>0.1392237290152944</v>
      </c>
      <c r="U24">
        <f>EXP(alpha+(beta+VLOOKUP(Cohort!U24,Parameters!$A$4:$C$13,3))*($A24+0.5)+(U$1+0.5-2000)*delta+VLOOKUP(Cohort!U24,Parameters!$A$4:$B$13,2))</f>
        <v>0.13808058069871296</v>
      </c>
      <c r="V24">
        <f>EXP(alpha+(beta+VLOOKUP(Cohort!V24,Parameters!$A$4:$C$13,3))*($A24+0.5)+(V$1+0.5-2000)*delta+VLOOKUP(Cohort!V24,Parameters!$A$4:$B$13,2))</f>
        <v>0.13694681862744287</v>
      </c>
      <c r="W24">
        <f>EXP(alpha+(beta+VLOOKUP(Cohort!W24,Parameters!$A$4:$C$13,3))*($A24+0.5)+(W$1+0.5-2000)*delta+VLOOKUP(Cohort!W24,Parameters!$A$4:$B$13,2))</f>
        <v>0.1401818353515959</v>
      </c>
      <c r="X24">
        <f>EXP(alpha+(beta+VLOOKUP(Cohort!X24,Parameters!$A$4:$C$13,3))*($A24+0.5)+(X$1+0.5-2000)*delta+VLOOKUP(Cohort!X24,Parameters!$A$4:$B$13,2))</f>
        <v>0.13903082014584836</v>
      </c>
      <c r="Y24">
        <f>EXP(alpha+(beta+VLOOKUP(Cohort!Y24,Parameters!$A$4:$C$13,3))*($A24+0.5)+(Y$1+0.5-2000)*delta+VLOOKUP(Cohort!Y24,Parameters!$A$4:$B$13,2))</f>
        <v>0.13788925577943775</v>
      </c>
      <c r="Z24">
        <f>EXP(alpha+(beta+VLOOKUP(Cohort!Z24,Parameters!$A$4:$C$13,3))*($A24+0.5)+(Z$1+0.5-2000)*delta+VLOOKUP(Cohort!Z24,Parameters!$A$4:$B$13,2))</f>
        <v>0.13675706465272533</v>
      </c>
      <c r="AA24">
        <f>EXP(alpha+(beta+VLOOKUP(Cohort!AA24,Parameters!$A$4:$C$13,3))*($A24+0.5)+(AA$1+0.5-2000)*delta+VLOOKUP(Cohort!AA24,Parameters!$A$4:$B$13,2))</f>
        <v>0.13563416980323303</v>
      </c>
      <c r="AB24">
        <f>EXP(alpha+(beta+VLOOKUP(Cohort!AB24,Parameters!$A$4:$C$13,3))*($A24+0.5)+(AB$1+0.5-2000)*delta+VLOOKUP(Cohort!AB24,Parameters!$A$4:$B$13,2))</f>
        <v>0.12959311425121237</v>
      </c>
      <c r="AC24">
        <f>EXP(alpha+(beta+VLOOKUP(Cohort!AC24,Parameters!$A$4:$C$13,3))*($A24+0.5)+(AC$1+0.5-2000)*delta+VLOOKUP(Cohort!AC24,Parameters!$A$4:$B$13,2))</f>
        <v>0.12852904168653811</v>
      </c>
      <c r="AD24">
        <f>EXP(alpha+(beta+VLOOKUP(Cohort!AD24,Parameters!$A$4:$C$13,3))*($A24+0.5)+(AD$1+0.5-2000)*delta+VLOOKUP(Cohort!AD24,Parameters!$A$4:$B$13,2))</f>
        <v>0.12747370608624214</v>
      </c>
      <c r="AE24">
        <f>EXP(alpha+(beta+VLOOKUP(Cohort!AE24,Parameters!$A$4:$C$13,3))*($A24+0.5)+(AE$1+0.5-2000)*delta+VLOOKUP(Cohort!AE24,Parameters!$A$4:$B$13,2))</f>
        <v>0.1264270357122222</v>
      </c>
      <c r="AF24">
        <f>EXP(alpha+(beta+VLOOKUP(Cohort!AF24,Parameters!$A$4:$C$13,3))*($A24+0.5)+(AF$1+0.5-2000)*delta+VLOOKUP(Cohort!AF24,Parameters!$A$4:$B$13,2))</f>
        <v>0.12538895941540837</v>
      </c>
      <c r="AG24">
        <f>EXP(alpha+(beta+VLOOKUP(Cohort!AG24,Parameters!$A$4:$C$13,3))*($A24+0.5)+(AG$1+0.5-2000)*delta+VLOOKUP(Cohort!AG24,Parameters!$A$4:$B$13,2))</f>
        <v>0.11887393085359682</v>
      </c>
      <c r="AH24">
        <f>EXP(alpha+(beta+VLOOKUP(Cohort!AH24,Parameters!$A$4:$C$13,3))*($A24+0.5)+(AH$1+0.5-2000)*delta+VLOOKUP(Cohort!AH24,Parameters!$A$4:$B$13,2))</f>
        <v>0.11789787213931129</v>
      </c>
      <c r="AI24">
        <f>EXP(alpha+(beta+VLOOKUP(Cohort!AI24,Parameters!$A$4:$C$13,3))*($A24+0.5)+(AI$1+0.5-2000)*delta+VLOOKUP(Cohort!AI24,Parameters!$A$4:$B$13,2))</f>
        <v>0.11692982771888215</v>
      </c>
      <c r="AJ24">
        <f>EXP(alpha+(beta+VLOOKUP(Cohort!AJ24,Parameters!$A$4:$C$13,3))*($A24+0.5)+(AJ$1+0.5-2000)*delta+VLOOKUP(Cohort!AJ24,Parameters!$A$4:$B$13,2))</f>
        <v>0.11596973178796284</v>
      </c>
      <c r="AK24">
        <f>EXP(alpha+(beta+VLOOKUP(Cohort!AK24,Parameters!$A$4:$C$13,3))*($A24+0.5)+(AK$1+0.5-2000)*delta+VLOOKUP(Cohort!AK24,Parameters!$A$4:$B$13,2))</f>
        <v>0.11501751908251774</v>
      </c>
      <c r="AL24">
        <f>EXP(alpha+(beta+VLOOKUP(Cohort!AL24,Parameters!$A$4:$C$13,3))*($A24+0.5)+(AL$1+0.5-2000)*delta+VLOOKUP(Cohort!AL24,Parameters!$A$4:$B$13,2))</f>
        <v>0.10728887283505971</v>
      </c>
      <c r="AM24">
        <f>EXP(alpha+(beta+VLOOKUP(Cohort!AM24,Parameters!$A$4:$C$13,3))*($A24+0.5)+(AM$1+0.5-2000)*delta+VLOOKUP(Cohort!AM24,Parameters!$A$4:$B$13,2))</f>
        <v>0.10640793755745452</v>
      </c>
      <c r="AN24">
        <f>EXP(alpha+(beta+VLOOKUP(Cohort!AN24,Parameters!$A$4:$C$13,3))*($A24+0.5)+(AN$1+0.5-2000)*delta+VLOOKUP(Cohort!AN24,Parameters!$A$4:$B$13,2))</f>
        <v>0.10553423552727582</v>
      </c>
      <c r="AO24">
        <f>EXP(alpha+(beta+VLOOKUP(Cohort!AO24,Parameters!$A$4:$C$13,3))*($A24+0.5)+(AO$1+0.5-2000)*delta+VLOOKUP(Cohort!AO24,Parameters!$A$4:$B$13,2))</f>
        <v>0.10466770735324982</v>
      </c>
      <c r="AP24">
        <f>EXP(alpha+(beta+VLOOKUP(Cohort!AP24,Parameters!$A$4:$C$13,3))*($A24+0.5)+(AP$1+0.5-2000)*delta+VLOOKUP(Cohort!AP24,Parameters!$A$4:$B$13,2))</f>
        <v>0.10380829413175675</v>
      </c>
      <c r="AQ24">
        <f>EXP(alpha+(beta+VLOOKUP(Cohort!AQ24,Parameters!$A$4:$C$13,3))*($A24+0.5)+(AQ$1+0.5-2000)*delta+VLOOKUP(Cohort!AQ24,Parameters!$A$4:$B$13,2))</f>
        <v>0.09909371561490034</v>
      </c>
      <c r="AR24">
        <f>EXP(alpha+(beta+VLOOKUP(Cohort!AR24,Parameters!$A$4:$C$13,3))*($A24+0.5)+(AR$1+0.5-2000)*delta+VLOOKUP(Cohort!AR24,Parameters!$A$4:$B$13,2))</f>
        <v>0.09828006973003449</v>
      </c>
      <c r="AS24">
        <f>EXP(alpha+(beta+VLOOKUP(Cohort!AS24,Parameters!$A$4:$C$13,3))*($A24+0.5)+(AS$1+0.5-2000)*delta+VLOOKUP(Cohort!AS24,Parameters!$A$4:$B$13,2))</f>
        <v>0.06977254263991682</v>
      </c>
      <c r="AT24">
        <f>EXP(alpha+(beta+VLOOKUP(Cohort!AT24,Parameters!$A$4:$C$13,3))*($A24+0.5)+(AT$1+0.5-2000)*delta+VLOOKUP(Cohort!AT24,Parameters!$A$4:$B$13,2))</f>
        <v>0.05931997057128909</v>
      </c>
      <c r="AU24">
        <f>EXP(alpha+(beta+VLOOKUP(Cohort!AU24,Parameters!$A$4:$C$13,3))*($A24+0.5)+(AU$1+0.5-2000)*delta+VLOOKUP(Cohort!AU24,Parameters!$A$4:$B$13,2))</f>
        <v>0.05185383666194001</v>
      </c>
    </row>
    <row r="25" spans="1:47" ht="12.75">
      <c r="A25" s="1">
        <v>83</v>
      </c>
      <c r="B25">
        <f>EXP(alpha+(beta+VLOOKUP(Cohort!B25,Parameters!$A$4:$C$13,3))*($A25+0.5)+(B$1+0.5-2000)*delta+VLOOKUP(Cohort!B25,Parameters!$A$4:$B$13,2))</f>
        <v>0.17549789938381738</v>
      </c>
      <c r="C25">
        <f>EXP(alpha+(beta+VLOOKUP(Cohort!C25,Parameters!$A$4:$C$13,3))*($A25+0.5)+(C$1+0.5-2000)*delta+VLOOKUP(Cohort!C25,Parameters!$A$4:$B$13,2))</f>
        <v>0.17405690847182884</v>
      </c>
      <c r="D25">
        <f>EXP(alpha+(beta+VLOOKUP(Cohort!D25,Parameters!$A$4:$C$13,3))*($A25+0.5)+(D$1+0.5-2000)*delta+VLOOKUP(Cohort!D25,Parameters!$A$4:$B$13,2))</f>
        <v>0.17262774935278896</v>
      </c>
      <c r="E25">
        <f>EXP(alpha+(beta+VLOOKUP(Cohort!E25,Parameters!$A$4:$C$13,3))*($A25+0.5)+(E$1+0.5-2000)*delta+VLOOKUP(Cohort!E25,Parameters!$A$4:$B$13,2))</f>
        <v>0.171210324877352</v>
      </c>
      <c r="F25">
        <f>EXP(alpha+(beta+VLOOKUP(Cohort!F25,Parameters!$A$4:$C$13,3))*($A25+0.5)+(F$1+0.5-2000)*delta+VLOOKUP(Cohort!F25,Parameters!$A$4:$B$13,2))</f>
        <v>0.169804538693853</v>
      </c>
      <c r="G25">
        <f>EXP(alpha+(beta+VLOOKUP(Cohort!G25,Parameters!$A$4:$C$13,3))*($A25+0.5)+(G$1+0.5-2000)*delta+VLOOKUP(Cohort!G25,Parameters!$A$4:$B$13,2))</f>
        <v>0.16841029524175838</v>
      </c>
      <c r="H25">
        <f>EXP(alpha+(beta+VLOOKUP(Cohort!H25,Parameters!$A$4:$C$13,3))*($A25+0.5)+(H$1+0.5-2000)*delta+VLOOKUP(Cohort!H25,Parameters!$A$4:$B$13,2))</f>
        <v>0.16702749974516992</v>
      </c>
      <c r="I25">
        <f>EXP(alpha+(beta+VLOOKUP(Cohort!I25,Parameters!$A$4:$C$13,3))*($A25+0.5)+(I$1+0.5-2000)*delta+VLOOKUP(Cohort!I25,Parameters!$A$4:$B$13,2))</f>
        <v>0.16565605820638218</v>
      </c>
      <c r="J25">
        <f>EXP(alpha+(beta+VLOOKUP(Cohort!J25,Parameters!$A$4:$C$13,3))*($A25+0.5)+(J$1+0.5-2000)*delta+VLOOKUP(Cohort!J25,Parameters!$A$4:$B$13,2))</f>
        <v>0.16429587739949303</v>
      </c>
      <c r="K25">
        <f>EXP(alpha+(beta+VLOOKUP(Cohort!K25,Parameters!$A$4:$C$13,3))*($A25+0.5)+(K$1+0.5-2000)*delta+VLOOKUP(Cohort!K25,Parameters!$A$4:$B$13,2))</f>
        <v>0.16294686486406618</v>
      </c>
      <c r="L25">
        <f>EXP(alpha+(beta+VLOOKUP(Cohort!L25,Parameters!$A$4:$C$13,3))*($A25+0.5)+(L$1+0.5-2000)*delta+VLOOKUP(Cohort!L25,Parameters!$A$4:$B$13,2))</f>
        <v>0.16160892889884632</v>
      </c>
      <c r="M25">
        <f>EXP(alpha+(beta+VLOOKUP(Cohort!M25,Parameters!$A$4:$C$13,3))*($A25+0.5)+(M$1+0.5-2000)*delta+VLOOKUP(Cohort!M25,Parameters!$A$4:$B$13,2))</f>
        <v>0.1602819785555255</v>
      </c>
      <c r="N25">
        <f>EXP(alpha+(beta+VLOOKUP(Cohort!N25,Parameters!$A$4:$C$13,3))*($A25+0.5)+(N$1+0.5-2000)*delta+VLOOKUP(Cohort!N25,Parameters!$A$4:$B$13,2))</f>
        <v>0.1589659236325607</v>
      </c>
      <c r="O25">
        <f>EXP(alpha+(beta+VLOOKUP(Cohort!O25,Parameters!$A$4:$C$13,3))*($A25+0.5)+(O$1+0.5-2000)*delta+VLOOKUP(Cohort!O25,Parameters!$A$4:$B$13,2))</f>
        <v>0.15766067466904235</v>
      </c>
      <c r="P25">
        <f>EXP(alpha+(beta+VLOOKUP(Cohort!P25,Parameters!$A$4:$C$13,3))*($A25+0.5)+(P$1+0.5-2000)*delta+VLOOKUP(Cohort!P25,Parameters!$A$4:$B$13,2))</f>
        <v>0.15636614293861287</v>
      </c>
      <c r="Q25">
        <f>EXP(alpha+(beta+VLOOKUP(Cohort!Q25,Parameters!$A$4:$C$13,3))*($A25+0.5)+(Q$1+0.5-2000)*delta+VLOOKUP(Cohort!Q25,Parameters!$A$4:$B$13,2))</f>
        <v>0.15508224044343566</v>
      </c>
      <c r="R25">
        <f>EXP(alpha+(beta+VLOOKUP(Cohort!R25,Parameters!$A$4:$C$13,3))*($A25+0.5)+(R$1+0.5-2000)*delta+VLOOKUP(Cohort!R25,Parameters!$A$4:$B$13,2))</f>
        <v>0.15380887990821313</v>
      </c>
      <c r="S25">
        <f>EXP(alpha+(beta+VLOOKUP(Cohort!S25,Parameters!$A$4:$C$13,3))*($A25+0.5)+(S$1+0.5-2000)*delta+VLOOKUP(Cohort!S25,Parameters!$A$4:$B$13,2))</f>
        <v>0.152545974774254</v>
      </c>
      <c r="T25">
        <f>EXP(alpha+(beta+VLOOKUP(Cohort!T25,Parameters!$A$4:$C$13,3))*($A25+0.5)+(T$1+0.5-2000)*delta+VLOOKUP(Cohort!T25,Parameters!$A$4:$B$13,2))</f>
        <v>0.15129343919358937</v>
      </c>
      <c r="U25">
        <f>EXP(alpha+(beta+VLOOKUP(Cohort!U25,Parameters!$A$4:$C$13,3))*($A25+0.5)+(U$1+0.5-2000)*delta+VLOOKUP(Cohort!U25,Parameters!$A$4:$B$13,2))</f>
        <v>0.15005118802313716</v>
      </c>
      <c r="V25">
        <f>EXP(alpha+(beta+VLOOKUP(Cohort!V25,Parameters!$A$4:$C$13,3))*($A25+0.5)+(V$1+0.5-2000)*delta+VLOOKUP(Cohort!V25,Parameters!$A$4:$B$13,2))</f>
        <v>0.14881913681891423</v>
      </c>
      <c r="W25">
        <f>EXP(alpha+(beta+VLOOKUP(Cohort!W25,Parameters!$A$4:$C$13,3))*($A25+0.5)+(W$1+0.5-2000)*delta+VLOOKUP(Cohort!W25,Parameters!$A$4:$B$13,2))</f>
        <v>0.14759720183029637</v>
      </c>
      <c r="X25">
        <f>EXP(alpha+(beta+VLOOKUP(Cohort!X25,Parameters!$A$4:$C$13,3))*($A25+0.5)+(X$1+0.5-2000)*delta+VLOOKUP(Cohort!X25,Parameters!$A$4:$B$13,2))</f>
        <v>0.15138021692597298</v>
      </c>
      <c r="Y25">
        <f>EXP(alpha+(beta+VLOOKUP(Cohort!Y25,Parameters!$A$4:$C$13,3))*($A25+0.5)+(Y$1+0.5-2000)*delta+VLOOKUP(Cohort!Y25,Parameters!$A$4:$B$13,2))</f>
        <v>0.15013725323460644</v>
      </c>
      <c r="Z25">
        <f>EXP(alpha+(beta+VLOOKUP(Cohort!Z25,Parameters!$A$4:$C$13,3))*($A25+0.5)+(Z$1+0.5-2000)*delta+VLOOKUP(Cohort!Z25,Parameters!$A$4:$B$13,2))</f>
        <v>0.14890449535988776</v>
      </c>
      <c r="AA25">
        <f>EXP(alpha+(beta+VLOOKUP(Cohort!AA25,Parameters!$A$4:$C$13,3))*($A25+0.5)+(AA$1+0.5-2000)*delta+VLOOKUP(Cohort!AA25,Parameters!$A$4:$B$13,2))</f>
        <v>0.14768185950315554</v>
      </c>
      <c r="AB25">
        <f>EXP(alpha+(beta+VLOOKUP(Cohort!AB25,Parameters!$A$4:$C$13,3))*($A25+0.5)+(AB$1+0.5-2000)*delta+VLOOKUP(Cohort!AB25,Parameters!$A$4:$B$13,2))</f>
        <v>0.14646926255380863</v>
      </c>
      <c r="AC25">
        <f>EXP(alpha+(beta+VLOOKUP(Cohort!AC25,Parameters!$A$4:$C$13,3))*($A25+0.5)+(AC$1+0.5-2000)*delta+VLOOKUP(Cohort!AC25,Parameters!$A$4:$B$13,2))</f>
        <v>0.139922302680881</v>
      </c>
      <c r="AD25">
        <f>EXP(alpha+(beta+VLOOKUP(Cohort!AD25,Parameters!$A$4:$C$13,3))*($A25+0.5)+(AD$1+0.5-2000)*delta+VLOOKUP(Cohort!AD25,Parameters!$A$4:$B$13,2))</f>
        <v>0.13877341846485572</v>
      </c>
      <c r="AE25">
        <f>EXP(alpha+(beta+VLOOKUP(Cohort!AE25,Parameters!$A$4:$C$13,3))*($A25+0.5)+(AE$1+0.5-2000)*delta+VLOOKUP(Cohort!AE25,Parameters!$A$4:$B$13,2))</f>
        <v>0.137633967590882</v>
      </c>
      <c r="AF25">
        <f>EXP(alpha+(beta+VLOOKUP(Cohort!AF25,Parameters!$A$4:$C$13,3))*($A25+0.5)+(AF$1+0.5-2000)*delta+VLOOKUP(Cohort!AF25,Parameters!$A$4:$B$13,2))</f>
        <v>0.13650387260298913</v>
      </c>
      <c r="AG25">
        <f>EXP(alpha+(beta+VLOOKUP(Cohort!AG25,Parameters!$A$4:$C$13,3))*($A25+0.5)+(AG$1+0.5-2000)*delta+VLOOKUP(Cohort!AG25,Parameters!$A$4:$B$13,2))</f>
        <v>0.13538305668118736</v>
      </c>
      <c r="AH25">
        <f>EXP(alpha+(beta+VLOOKUP(Cohort!AH25,Parameters!$A$4:$C$13,3))*($A25+0.5)+(AH$1+0.5-2000)*delta+VLOOKUP(Cohort!AH25,Parameters!$A$4:$B$13,2))</f>
        <v>0.12829493029513536</v>
      </c>
      <c r="AI25">
        <f>EXP(alpha+(beta+VLOOKUP(Cohort!AI25,Parameters!$A$4:$C$13,3))*($A25+0.5)+(AI$1+0.5-2000)*delta+VLOOKUP(Cohort!AI25,Parameters!$A$4:$B$13,2))</f>
        <v>0.1272415169536732</v>
      </c>
      <c r="AJ25">
        <f>EXP(alpha+(beta+VLOOKUP(Cohort!AJ25,Parameters!$A$4:$C$13,3))*($A25+0.5)+(AJ$1+0.5-2000)*delta+VLOOKUP(Cohort!AJ25,Parameters!$A$4:$B$13,2))</f>
        <v>0.1261967530550645</v>
      </c>
      <c r="AK25">
        <f>EXP(alpha+(beta+VLOOKUP(Cohort!AK25,Parameters!$A$4:$C$13,3))*($A25+0.5)+(AK$1+0.5-2000)*delta+VLOOKUP(Cohort!AK25,Parameters!$A$4:$B$13,2))</f>
        <v>0.12516056757983499</v>
      </c>
      <c r="AL25">
        <f>EXP(alpha+(beta+VLOOKUP(Cohort!AL25,Parameters!$A$4:$C$13,3))*($A25+0.5)+(AL$1+0.5-2000)*delta+VLOOKUP(Cohort!AL25,Parameters!$A$4:$B$13,2))</f>
        <v>0.12413289009164218</v>
      </c>
      <c r="AM25">
        <f>EXP(alpha+(beta+VLOOKUP(Cohort!AM25,Parameters!$A$4:$C$13,3))*($A25+0.5)+(AM$1+0.5-2000)*delta+VLOOKUP(Cohort!AM25,Parameters!$A$4:$B$13,2))</f>
        <v>0.11573679277702875</v>
      </c>
      <c r="AN25">
        <f>EXP(alpha+(beta+VLOOKUP(Cohort!AN25,Parameters!$A$4:$C$13,3))*($A25+0.5)+(AN$1+0.5-2000)*delta+VLOOKUP(Cohort!AN25,Parameters!$A$4:$B$13,2))</f>
        <v>0.1147864927041506</v>
      </c>
      <c r="AO25">
        <f>EXP(alpha+(beta+VLOOKUP(Cohort!AO25,Parameters!$A$4:$C$13,3))*($A25+0.5)+(AO$1+0.5-2000)*delta+VLOOKUP(Cohort!AO25,Parameters!$A$4:$B$13,2))</f>
        <v>0.1138439954242033</v>
      </c>
      <c r="AP25">
        <f>EXP(alpha+(beta+VLOOKUP(Cohort!AP25,Parameters!$A$4:$C$13,3))*($A25+0.5)+(AP$1+0.5-2000)*delta+VLOOKUP(Cohort!AP25,Parameters!$A$4:$B$13,2))</f>
        <v>0.11290923686944726</v>
      </c>
      <c r="AQ25">
        <f>EXP(alpha+(beta+VLOOKUP(Cohort!AQ25,Parameters!$A$4:$C$13,3))*($A25+0.5)+(AQ$1+0.5-2000)*delta+VLOOKUP(Cohort!AQ25,Parameters!$A$4:$B$13,2))</f>
        <v>0.11198215349819501</v>
      </c>
      <c r="AR25">
        <f>EXP(alpha+(beta+VLOOKUP(Cohort!AR25,Parameters!$A$4:$C$13,3))*($A25+0.5)+(AR$1+0.5-2000)*delta+VLOOKUP(Cohort!AR25,Parameters!$A$4:$B$13,2))</f>
        <v>0.1067575109309071</v>
      </c>
      <c r="AS25">
        <f>EXP(alpha+(beta+VLOOKUP(Cohort!AS25,Parameters!$A$4:$C$13,3))*($A25+0.5)+(AS$1+0.5-2000)*delta+VLOOKUP(Cohort!AS25,Parameters!$A$4:$B$13,2))</f>
        <v>0.0757562571735561</v>
      </c>
      <c r="AT25">
        <f>EXP(alpha+(beta+VLOOKUP(Cohort!AT25,Parameters!$A$4:$C$13,3))*($A25+0.5)+(AT$1+0.5-2000)*delta+VLOOKUP(Cohort!AT25,Parameters!$A$4:$B$13,2))</f>
        <v>0.06495595890010498</v>
      </c>
      <c r="AU25">
        <f>EXP(alpha+(beta+VLOOKUP(Cohort!AU25,Parameters!$A$4:$C$13,3))*($A25+0.5)+(AU$1+0.5-2000)*delta+VLOOKUP(Cohort!AU25,Parameters!$A$4:$B$13,2))</f>
        <v>0.05630083750667485</v>
      </c>
    </row>
    <row r="26" spans="1:47" ht="12.75">
      <c r="A26" s="1">
        <v>84</v>
      </c>
      <c r="B26">
        <f>EXP(alpha+(beta+VLOOKUP(Cohort!B26,Parameters!$A$4:$C$13,3))*($A26+0.5)+(B$1+0.5-2000)*delta+VLOOKUP(Cohort!B26,Parameters!$A$4:$B$13,2))</f>
        <v>0.19071232294109455</v>
      </c>
      <c r="C26">
        <f>EXP(alpha+(beta+VLOOKUP(Cohort!C26,Parameters!$A$4:$C$13,3))*($A26+0.5)+(C$1+0.5-2000)*delta+VLOOKUP(Cohort!C26,Parameters!$A$4:$B$13,2))</f>
        <v>0.189146408333984</v>
      </c>
      <c r="D26">
        <f>EXP(alpha+(beta+VLOOKUP(Cohort!D26,Parameters!$A$4:$C$13,3))*($A26+0.5)+(D$1+0.5-2000)*delta+VLOOKUP(Cohort!D26,Parameters!$A$4:$B$13,2))</f>
        <v>0.1875933512523807</v>
      </c>
      <c r="E26">
        <f>EXP(alpha+(beta+VLOOKUP(Cohort!E26,Parameters!$A$4:$C$13,3))*($A26+0.5)+(E$1+0.5-2000)*delta+VLOOKUP(Cohort!E26,Parameters!$A$4:$B$13,2))</f>
        <v>0.1860530461247794</v>
      </c>
      <c r="F26">
        <f>EXP(alpha+(beta+VLOOKUP(Cohort!F26,Parameters!$A$4:$C$13,3))*($A26+0.5)+(F$1+0.5-2000)*delta+VLOOKUP(Cohort!F26,Parameters!$A$4:$B$13,2))</f>
        <v>0.18452538824650902</v>
      </c>
      <c r="G26">
        <f>EXP(alpha+(beta+VLOOKUP(Cohort!G26,Parameters!$A$4:$C$13,3))*($A26+0.5)+(G$1+0.5-2000)*delta+VLOOKUP(Cohort!G26,Parameters!$A$4:$B$13,2))</f>
        <v>0.18301027377261525</v>
      </c>
      <c r="H26">
        <f>EXP(alpha+(beta+VLOOKUP(Cohort!H26,Parameters!$A$4:$C$13,3))*($A26+0.5)+(H$1+0.5-2000)*delta+VLOOKUP(Cohort!H26,Parameters!$A$4:$B$13,2))</f>
        <v>0.18150759971080144</v>
      </c>
      <c r="I26">
        <f>EXP(alpha+(beta+VLOOKUP(Cohort!I26,Parameters!$A$4:$C$13,3))*($A26+0.5)+(I$1+0.5-2000)*delta+VLOOKUP(Cohort!I26,Parameters!$A$4:$B$13,2))</f>
        <v>0.1800172639144276</v>
      </c>
      <c r="J26">
        <f>EXP(alpha+(beta+VLOOKUP(Cohort!J26,Parameters!$A$4:$C$13,3))*($A26+0.5)+(J$1+0.5-2000)*delta+VLOOKUP(Cohort!J26,Parameters!$A$4:$B$13,2))</f>
        <v>0.17853916507556683</v>
      </c>
      <c r="K26">
        <f>EXP(alpha+(beta+VLOOKUP(Cohort!K26,Parameters!$A$4:$C$13,3))*($A26+0.5)+(K$1+0.5-2000)*delta+VLOOKUP(Cohort!K26,Parameters!$A$4:$B$13,2))</f>
        <v>0.1770732027181186</v>
      </c>
      <c r="L26">
        <f>EXP(alpha+(beta+VLOOKUP(Cohort!L26,Parameters!$A$4:$C$13,3))*($A26+0.5)+(L$1+0.5-2000)*delta+VLOOKUP(Cohort!L26,Parameters!$A$4:$B$13,2))</f>
        <v>0.175619277190979</v>
      </c>
      <c r="M26">
        <f>EXP(alpha+(beta+VLOOKUP(Cohort!M26,Parameters!$A$4:$C$13,3))*($A26+0.5)+(M$1+0.5-2000)*delta+VLOOKUP(Cohort!M26,Parameters!$A$4:$B$13,2))</f>
        <v>0.17417728966126655</v>
      </c>
      <c r="N26">
        <f>EXP(alpha+(beta+VLOOKUP(Cohort!N26,Parameters!$A$4:$C$13,3))*($A26+0.5)+(N$1+0.5-2000)*delta+VLOOKUP(Cohort!N26,Parameters!$A$4:$B$13,2))</f>
        <v>0.17274714210760403</v>
      </c>
      <c r="O26">
        <f>EXP(alpha+(beta+VLOOKUP(Cohort!O26,Parameters!$A$4:$C$13,3))*($A26+0.5)+(O$1+0.5-2000)*delta+VLOOKUP(Cohort!O26,Parameters!$A$4:$B$13,2))</f>
        <v>0.17132873731345527</v>
      </c>
      <c r="P26">
        <f>EXP(alpha+(beta+VLOOKUP(Cohort!P26,Parameters!$A$4:$C$13,3))*($A26+0.5)+(P$1+0.5-2000)*delta+VLOOKUP(Cohort!P26,Parameters!$A$4:$B$13,2))</f>
        <v>0.16992197886051663</v>
      </c>
      <c r="Q26">
        <f>EXP(alpha+(beta+VLOOKUP(Cohort!Q26,Parameters!$A$4:$C$13,3))*($A26+0.5)+(Q$1+0.5-2000)*delta+VLOOKUP(Cohort!Q26,Parameters!$A$4:$B$13,2))</f>
        <v>0.16852677112216297</v>
      </c>
      <c r="R26">
        <f>EXP(alpha+(beta+VLOOKUP(Cohort!R26,Parameters!$A$4:$C$13,3))*($A26+0.5)+(R$1+0.5-2000)*delta+VLOOKUP(Cohort!R26,Parameters!$A$4:$B$13,2))</f>
        <v>0.1671430192569472</v>
      </c>
      <c r="S26">
        <f>EXP(alpha+(beta+VLOOKUP(Cohort!S26,Parameters!$A$4:$C$13,3))*($A26+0.5)+(S$1+0.5-2000)*delta+VLOOKUP(Cohort!S26,Parameters!$A$4:$B$13,2))</f>
        <v>0.16577062920215327</v>
      </c>
      <c r="T26">
        <f>EXP(alpha+(beta+VLOOKUP(Cohort!T26,Parameters!$A$4:$C$13,3))*($A26+0.5)+(T$1+0.5-2000)*delta+VLOOKUP(Cohort!T26,Parameters!$A$4:$B$13,2))</f>
        <v>0.164409507667402</v>
      </c>
      <c r="U26">
        <f>EXP(alpha+(beta+VLOOKUP(Cohort!U26,Parameters!$A$4:$C$13,3))*($A26+0.5)+(U$1+0.5-2000)*delta+VLOOKUP(Cohort!U26,Parameters!$A$4:$B$13,2))</f>
        <v>0.1630595621283098</v>
      </c>
      <c r="V26">
        <f>EXP(alpha+(beta+VLOOKUP(Cohort!V26,Parameters!$A$4:$C$13,3))*($A26+0.5)+(V$1+0.5-2000)*delta+VLOOKUP(Cohort!V26,Parameters!$A$4:$B$13,2))</f>
        <v>0.16172070082019896</v>
      </c>
      <c r="W26">
        <f>EXP(alpha+(beta+VLOOKUP(Cohort!W26,Parameters!$A$4:$C$13,3))*($A26+0.5)+(W$1+0.5-2000)*delta+VLOOKUP(Cohort!W26,Parameters!$A$4:$B$13,2))</f>
        <v>0.16039283273185986</v>
      </c>
      <c r="X26">
        <f>EXP(alpha+(beta+VLOOKUP(Cohort!X26,Parameters!$A$4:$C$13,3))*($A26+0.5)+(X$1+0.5-2000)*delta+VLOOKUP(Cohort!X26,Parameters!$A$4:$B$13,2))</f>
        <v>0.15907586759936426</v>
      </c>
      <c r="Y26">
        <f>EXP(alpha+(beta+VLOOKUP(Cohort!Y26,Parameters!$A$4:$C$13,3))*($A26+0.5)+(Y$1+0.5-2000)*delta+VLOOKUP(Cohort!Y26,Parameters!$A$4:$B$13,2))</f>
        <v>0.16347317767011776</v>
      </c>
      <c r="Z26">
        <f>EXP(alpha+(beta+VLOOKUP(Cohort!Z26,Parameters!$A$4:$C$13,3))*($A26+0.5)+(Z$1+0.5-2000)*delta+VLOOKUP(Cohort!Z26,Parameters!$A$4:$B$13,2))</f>
        <v>0.16213092021744396</v>
      </c>
      <c r="AA26">
        <f>EXP(alpha+(beta+VLOOKUP(Cohort!AA26,Parameters!$A$4:$C$13,3))*($A26+0.5)+(AA$1+0.5-2000)*delta+VLOOKUP(Cohort!AA26,Parameters!$A$4:$B$13,2))</f>
        <v>0.16079968386985258</v>
      </c>
      <c r="AB26">
        <f>EXP(alpha+(beta+VLOOKUP(Cohort!AB26,Parameters!$A$4:$C$13,3))*($A26+0.5)+(AB$1+0.5-2000)*delta+VLOOKUP(Cohort!AB26,Parameters!$A$4:$B$13,2))</f>
        <v>0.15947937813445273</v>
      </c>
      <c r="AC26">
        <f>EXP(alpha+(beta+VLOOKUP(Cohort!AC26,Parameters!$A$4:$C$13,3))*($A26+0.5)+(AC$1+0.5-2000)*delta+VLOOKUP(Cohort!AC26,Parameters!$A$4:$B$13,2))</f>
        <v>0.15816991326137905</v>
      </c>
      <c r="AD26">
        <f>EXP(alpha+(beta+VLOOKUP(Cohort!AD26,Parameters!$A$4:$C$13,3))*($A26+0.5)+(AD$1+0.5-2000)*delta+VLOOKUP(Cohort!AD26,Parameters!$A$4:$B$13,2))</f>
        <v>0.15107477662407448</v>
      </c>
      <c r="AE26">
        <f>EXP(alpha+(beta+VLOOKUP(Cohort!AE26,Parameters!$A$4:$C$13,3))*($A26+0.5)+(AE$1+0.5-2000)*delta+VLOOKUP(Cohort!AE26,Parameters!$A$4:$B$13,2))</f>
        <v>0.14983432086414608</v>
      </c>
      <c r="AF26">
        <f>EXP(alpha+(beta+VLOOKUP(Cohort!AF26,Parameters!$A$4:$C$13,3))*($A26+0.5)+(AF$1+0.5-2000)*delta+VLOOKUP(Cohort!AF26,Parameters!$A$4:$B$13,2))</f>
        <v>0.14860405032855978</v>
      </c>
      <c r="AG26">
        <f>EXP(alpha+(beta+VLOOKUP(Cohort!AG26,Parameters!$A$4:$C$13,3))*($A26+0.5)+(AG$1+0.5-2000)*delta+VLOOKUP(Cohort!AG26,Parameters!$A$4:$B$13,2))</f>
        <v>0.14738388138773492</v>
      </c>
      <c r="AH26">
        <f>EXP(alpha+(beta+VLOOKUP(Cohort!AH26,Parameters!$A$4:$C$13,3))*($A26+0.5)+(AH$1+0.5-2000)*delta+VLOOKUP(Cohort!AH26,Parameters!$A$4:$B$13,2))</f>
        <v>0.1461737310987628</v>
      </c>
      <c r="AI26">
        <f>EXP(alpha+(beta+VLOOKUP(Cohort!AI26,Parameters!$A$4:$C$13,3))*($A26+0.5)+(AI$1+0.5-2000)*delta+VLOOKUP(Cohort!AI26,Parameters!$A$4:$B$13,2))</f>
        <v>0.1384625629962971</v>
      </c>
      <c r="AJ26">
        <f>EXP(alpha+(beta+VLOOKUP(Cohort!AJ26,Parameters!$A$4:$C$13,3))*($A26+0.5)+(AJ$1+0.5-2000)*delta+VLOOKUP(Cohort!AJ26,Parameters!$A$4:$B$13,2))</f>
        <v>0.13732566451700567</v>
      </c>
      <c r="AK26">
        <f>EXP(alpha+(beta+VLOOKUP(Cohort!AK26,Parameters!$A$4:$C$13,3))*($A26+0.5)+(AK$1+0.5-2000)*delta+VLOOKUP(Cohort!AK26,Parameters!$A$4:$B$13,2))</f>
        <v>0.13619810096640722</v>
      </c>
      <c r="AL26">
        <f>EXP(alpha+(beta+VLOOKUP(Cohort!AL26,Parameters!$A$4:$C$13,3))*($A26+0.5)+(AL$1+0.5-2000)*delta+VLOOKUP(Cohort!AL26,Parameters!$A$4:$B$13,2))</f>
        <v>0.1350797956965905</v>
      </c>
      <c r="AM26">
        <f>EXP(alpha+(beta+VLOOKUP(Cohort!AM26,Parameters!$A$4:$C$13,3))*($A26+0.5)+(AM$1+0.5-2000)*delta+VLOOKUP(Cohort!AM26,Parameters!$A$4:$B$13,2))</f>
        <v>0.13397067268899057</v>
      </c>
      <c r="AN26">
        <f>EXP(alpha+(beta+VLOOKUP(Cohort!AN26,Parameters!$A$4:$C$13,3))*($A26+0.5)+(AN$1+0.5-2000)*delta+VLOOKUP(Cohort!AN26,Parameters!$A$4:$B$13,2))</f>
        <v>0.1248499014702641</v>
      </c>
      <c r="AO26">
        <f>EXP(alpha+(beta+VLOOKUP(Cohort!AO26,Parameters!$A$4:$C$13,3))*($A26+0.5)+(AO$1+0.5-2000)*delta+VLOOKUP(Cohort!AO26,Parameters!$A$4:$B$13,2))</f>
        <v>0.12382477482195109</v>
      </c>
      <c r="AP26">
        <f>EXP(alpha+(beta+VLOOKUP(Cohort!AP26,Parameters!$A$4:$C$13,3))*($A26+0.5)+(AP$1+0.5-2000)*delta+VLOOKUP(Cohort!AP26,Parameters!$A$4:$B$13,2))</f>
        <v>0.12280806535805475</v>
      </c>
      <c r="AQ26">
        <f>EXP(alpha+(beta+VLOOKUP(Cohort!AQ26,Parameters!$A$4:$C$13,3))*($A26+0.5)+(AQ$1+0.5-2000)*delta+VLOOKUP(Cohort!AQ26,Parameters!$A$4:$B$13,2))</f>
        <v>0.12179970396614527</v>
      </c>
      <c r="AR26">
        <f>EXP(alpha+(beta+VLOOKUP(Cohort!AR26,Parameters!$A$4:$C$13,3))*($A26+0.5)+(AR$1+0.5-2000)*delta+VLOOKUP(Cohort!AR26,Parameters!$A$4:$B$13,2))</f>
        <v>0.12079962210126634</v>
      </c>
      <c r="AS26">
        <f>EXP(alpha+(beta+VLOOKUP(Cohort!AS26,Parameters!$A$4:$C$13,3))*($A26+0.5)+(AS$1+0.5-2000)*delta+VLOOKUP(Cohort!AS26,Parameters!$A$4:$B$13,2))</f>
        <v>0.08225313689030848</v>
      </c>
      <c r="AT26">
        <f>EXP(alpha+(beta+VLOOKUP(Cohort!AT26,Parameters!$A$4:$C$13,3))*($A26+0.5)+(AT$1+0.5-2000)*delta+VLOOKUP(Cohort!AT26,Parameters!$A$4:$B$13,2))</f>
        <v>0.07112742228288063</v>
      </c>
      <c r="AU26">
        <f>EXP(alpha+(beta+VLOOKUP(Cohort!AU26,Parameters!$A$4:$C$13,3))*($A26+0.5)+(AU$1+0.5-2000)*delta+VLOOKUP(Cohort!AU26,Parameters!$A$4:$B$13,2))</f>
        <v>0.06112921449994807</v>
      </c>
    </row>
    <row r="27" spans="1:47" ht="12.75">
      <c r="A27" s="1">
        <v>85</v>
      </c>
      <c r="B27">
        <f>EXP(alpha+(beta+VLOOKUP(Cohort!B27,Parameters!$A$4:$C$13,3))*($A27+0.5)+(B$1+0.5-2000)*delta+VLOOKUP(Cohort!B27,Parameters!$A$4:$B$13,2))</f>
        <v>0.2072457291471267</v>
      </c>
      <c r="C27">
        <f>EXP(alpha+(beta+VLOOKUP(Cohort!C27,Parameters!$A$4:$C$13,3))*($A27+0.5)+(C$1+0.5-2000)*delta+VLOOKUP(Cohort!C27,Parameters!$A$4:$B$13,2))</f>
        <v>0.20554406084626392</v>
      </c>
      <c r="D27">
        <f>EXP(alpha+(beta+VLOOKUP(Cohort!D27,Parameters!$A$4:$C$13,3))*($A27+0.5)+(D$1+0.5-2000)*delta+VLOOKUP(Cohort!D27,Parameters!$A$4:$B$13,2))</f>
        <v>0.20385636472720714</v>
      </c>
      <c r="E27">
        <f>EXP(alpha+(beta+VLOOKUP(Cohort!E27,Parameters!$A$4:$C$13,3))*($A27+0.5)+(E$1+0.5-2000)*delta+VLOOKUP(Cohort!E27,Parameters!$A$4:$B$13,2))</f>
        <v>0.2021825260661502</v>
      </c>
      <c r="F27">
        <f>EXP(alpha+(beta+VLOOKUP(Cohort!F27,Parameters!$A$4:$C$13,3))*($A27+0.5)+(F$1+0.5-2000)*delta+VLOOKUP(Cohort!F27,Parameters!$A$4:$B$13,2))</f>
        <v>0.2005224310812693</v>
      </c>
      <c r="G27">
        <f>EXP(alpha+(beta+VLOOKUP(Cohort!G27,Parameters!$A$4:$C$13,3))*($A27+0.5)+(G$1+0.5-2000)*delta+VLOOKUP(Cohort!G27,Parameters!$A$4:$B$13,2))</f>
        <v>0.1988759669249889</v>
      </c>
      <c r="H27">
        <f>EXP(alpha+(beta+VLOOKUP(Cohort!H27,Parameters!$A$4:$C$13,3))*($A27+0.5)+(H$1+0.5-2000)*delta+VLOOKUP(Cohort!H27,Parameters!$A$4:$B$13,2))</f>
        <v>0.19724302167631053</v>
      </c>
      <c r="I27">
        <f>EXP(alpha+(beta+VLOOKUP(Cohort!I27,Parameters!$A$4:$C$13,3))*($A27+0.5)+(I$1+0.5-2000)*delta+VLOOKUP(Cohort!I27,Parameters!$A$4:$B$13,2))</f>
        <v>0.1956234843332047</v>
      </c>
      <c r="J27">
        <f>EXP(alpha+(beta+VLOOKUP(Cohort!J27,Parameters!$A$4:$C$13,3))*($A27+0.5)+(J$1+0.5-2000)*delta+VLOOKUP(Cohort!J27,Parameters!$A$4:$B$13,2))</f>
        <v>0.19401724480506558</v>
      </c>
      <c r="K27">
        <f>EXP(alpha+(beta+VLOOKUP(Cohort!K27,Parameters!$A$4:$C$13,3))*($A27+0.5)+(K$1+0.5-2000)*delta+VLOOKUP(Cohort!K27,Parameters!$A$4:$B$13,2))</f>
        <v>0.19242419390522708</v>
      </c>
      <c r="L27">
        <f>EXP(alpha+(beta+VLOOKUP(Cohort!L27,Parameters!$A$4:$C$13,3))*($A27+0.5)+(L$1+0.5-2000)*delta+VLOOKUP(Cohort!L27,Parameters!$A$4:$B$13,2))</f>
        <v>0.19084422334354115</v>
      </c>
      <c r="M27">
        <f>EXP(alpha+(beta+VLOOKUP(Cohort!M27,Parameters!$A$4:$C$13,3))*($A27+0.5)+(M$1+0.5-2000)*delta+VLOOKUP(Cohort!M27,Parameters!$A$4:$B$13,2))</f>
        <v>0.18927722571901626</v>
      </c>
      <c r="N27">
        <f>EXP(alpha+(beta+VLOOKUP(Cohort!N27,Parameters!$A$4:$C$13,3))*($A27+0.5)+(N$1+0.5-2000)*delta+VLOOKUP(Cohort!N27,Parameters!$A$4:$B$13,2))</f>
        <v>0.18772309451251673</v>
      </c>
      <c r="O27">
        <f>EXP(alpha+(beta+VLOOKUP(Cohort!O27,Parameters!$A$4:$C$13,3))*($A27+0.5)+(O$1+0.5-2000)*delta+VLOOKUP(Cohort!O27,Parameters!$A$4:$B$13,2))</f>
        <v>0.18618172407952205</v>
      </c>
      <c r="P27">
        <f>EXP(alpha+(beta+VLOOKUP(Cohort!P27,Parameters!$A$4:$C$13,3))*($A27+0.5)+(P$1+0.5-2000)*delta+VLOOKUP(Cohort!P27,Parameters!$A$4:$B$13,2))</f>
        <v>0.1846530096429452</v>
      </c>
      <c r="Q27">
        <f>EXP(alpha+(beta+VLOOKUP(Cohort!Q27,Parameters!$A$4:$C$13,3))*($A27+0.5)+(Q$1+0.5-2000)*delta+VLOOKUP(Cohort!Q27,Parameters!$A$4:$B$13,2))</f>
        <v>0.18313684728601076</v>
      </c>
      <c r="R27">
        <f>EXP(alpha+(beta+VLOOKUP(Cohort!R27,Parameters!$A$4:$C$13,3))*($A27+0.5)+(R$1+0.5-2000)*delta+VLOOKUP(Cohort!R27,Parameters!$A$4:$B$13,2))</f>
        <v>0.1816331339451905</v>
      </c>
      <c r="S27">
        <f>EXP(alpha+(beta+VLOOKUP(Cohort!S27,Parameters!$A$4:$C$13,3))*($A27+0.5)+(S$1+0.5-2000)*delta+VLOOKUP(Cohort!S27,Parameters!$A$4:$B$13,2))</f>
        <v>0.18014176740319793</v>
      </c>
      <c r="T27">
        <f>EXP(alpha+(beta+VLOOKUP(Cohort!T27,Parameters!$A$4:$C$13,3))*($A27+0.5)+(T$1+0.5-2000)*delta+VLOOKUP(Cohort!T27,Parameters!$A$4:$B$13,2))</f>
        <v>0.1786626462820394</v>
      </c>
      <c r="U27">
        <f>EXP(alpha+(beta+VLOOKUP(Cohort!U27,Parameters!$A$4:$C$13,3))*($A27+0.5)+(U$1+0.5-2000)*delta+VLOOKUP(Cohort!U27,Parameters!$A$4:$B$13,2))</f>
        <v>0.17719567003612324</v>
      </c>
      <c r="V27">
        <f>EXP(alpha+(beta+VLOOKUP(Cohort!V27,Parameters!$A$4:$C$13,3))*($A27+0.5)+(V$1+0.5-2000)*delta+VLOOKUP(Cohort!V27,Parameters!$A$4:$B$13,2))</f>
        <v>0.17574073894542486</v>
      </c>
      <c r="W27">
        <f>EXP(alpha+(beta+VLOOKUP(Cohort!W27,Parameters!$A$4:$C$13,3))*($A27+0.5)+(W$1+0.5-2000)*delta+VLOOKUP(Cohort!W27,Parameters!$A$4:$B$13,2))</f>
        <v>0.17429775410870807</v>
      </c>
      <c r="X27">
        <f>EXP(alpha+(beta+VLOOKUP(Cohort!X27,Parameters!$A$4:$C$13,3))*($A27+0.5)+(X$1+0.5-2000)*delta+VLOOKUP(Cohort!X27,Parameters!$A$4:$B$13,2))</f>
        <v>0.172866617436802</v>
      </c>
      <c r="Y27">
        <f>EXP(alpha+(beta+VLOOKUP(Cohort!Y27,Parameters!$A$4:$C$13,3))*($A27+0.5)+(Y$1+0.5-2000)*delta+VLOOKUP(Cohort!Y27,Parameters!$A$4:$B$13,2))</f>
        <v>0.17144723164593367</v>
      </c>
      <c r="Z27">
        <f>EXP(alpha+(beta+VLOOKUP(Cohort!Z27,Parameters!$A$4:$C$13,3))*($A27+0.5)+(Z$1+0.5-2000)*delta+VLOOKUP(Cohort!Z27,Parameters!$A$4:$B$13,2))</f>
        <v>0.1765321807580316</v>
      </c>
      <c r="AA27">
        <f>EXP(alpha+(beta+VLOOKUP(Cohort!AA27,Parameters!$A$4:$C$13,3))*($A27+0.5)+(AA$1+0.5-2000)*delta+VLOOKUP(Cohort!AA27,Parameters!$A$4:$B$13,2))</f>
        <v>0.17508269749333732</v>
      </c>
      <c r="AB27">
        <f>EXP(alpha+(beta+VLOOKUP(Cohort!AB27,Parameters!$A$4:$C$13,3))*($A27+0.5)+(AB$1+0.5-2000)*delta+VLOOKUP(Cohort!AB27,Parameters!$A$4:$B$13,2))</f>
        <v>0.1736451157512188</v>
      </c>
      <c r="AC27">
        <f>EXP(alpha+(beta+VLOOKUP(Cohort!AC27,Parameters!$A$4:$C$13,3))*($A27+0.5)+(AC$1+0.5-2000)*delta+VLOOKUP(Cohort!AC27,Parameters!$A$4:$B$13,2))</f>
        <v>0.17221933780978907</v>
      </c>
      <c r="AD27">
        <f>EXP(alpha+(beta+VLOOKUP(Cohort!AD27,Parameters!$A$4:$C$13,3))*($A27+0.5)+(AD$1+0.5-2000)*delta+VLOOKUP(Cohort!AD27,Parameters!$A$4:$B$13,2))</f>
        <v>0.17080526674954324</v>
      </c>
      <c r="AE27">
        <f>EXP(alpha+(beta+VLOOKUP(Cohort!AE27,Parameters!$A$4:$C$13,3))*($A27+0.5)+(AE$1+0.5-2000)*delta+VLOOKUP(Cohort!AE27,Parameters!$A$4:$B$13,2))</f>
        <v>0.16311615585735098</v>
      </c>
      <c r="AF27">
        <f>EXP(alpha+(beta+VLOOKUP(Cohort!AF27,Parameters!$A$4:$C$13,3))*($A27+0.5)+(AF$1+0.5-2000)*delta+VLOOKUP(Cohort!AF27,Parameters!$A$4:$B$13,2))</f>
        <v>0.16177682986533506</v>
      </c>
      <c r="AG27">
        <f>EXP(alpha+(beta+VLOOKUP(Cohort!AG27,Parameters!$A$4:$C$13,3))*($A27+0.5)+(AG$1+0.5-2000)*delta+VLOOKUP(Cohort!AG27,Parameters!$A$4:$B$13,2))</f>
        <v>0.16044850090855123</v>
      </c>
      <c r="AH27">
        <f>EXP(alpha+(beta+VLOOKUP(Cohort!AH27,Parameters!$A$4:$C$13,3))*($A27+0.5)+(AH$1+0.5-2000)*delta+VLOOKUP(Cohort!AH27,Parameters!$A$4:$B$13,2))</f>
        <v>0.15913107869174303</v>
      </c>
      <c r="AI27">
        <f>EXP(alpha+(beta+VLOOKUP(Cohort!AI27,Parameters!$A$4:$C$13,3))*($A27+0.5)+(AI$1+0.5-2000)*delta+VLOOKUP(Cohort!AI27,Parameters!$A$4:$B$13,2))</f>
        <v>0.15782447366105698</v>
      </c>
      <c r="AJ27">
        <f>EXP(alpha+(beta+VLOOKUP(Cohort!AJ27,Parameters!$A$4:$C$13,3))*($A27+0.5)+(AJ$1+0.5-2000)*delta+VLOOKUP(Cohort!AJ27,Parameters!$A$4:$B$13,2))</f>
        <v>0.14943600115296624</v>
      </c>
      <c r="AK27">
        <f>EXP(alpha+(beta+VLOOKUP(Cohort!AK27,Parameters!$A$4:$C$13,3))*($A27+0.5)+(AK$1+0.5-2000)*delta+VLOOKUP(Cohort!AK27,Parameters!$A$4:$B$13,2))</f>
        <v>0.14820900116982466</v>
      </c>
      <c r="AL27">
        <f>EXP(alpha+(beta+VLOOKUP(Cohort!AL27,Parameters!$A$4:$C$13,3))*($A27+0.5)+(AL$1+0.5-2000)*delta+VLOOKUP(Cohort!AL27,Parameters!$A$4:$B$13,2))</f>
        <v>0.14699207592735472</v>
      </c>
      <c r="AM27">
        <f>EXP(alpha+(beta+VLOOKUP(Cohort!AM27,Parameters!$A$4:$C$13,3))*($A27+0.5)+(AM$1+0.5-2000)*delta+VLOOKUP(Cohort!AM27,Parameters!$A$4:$B$13,2))</f>
        <v>0.14578514270314327</v>
      </c>
      <c r="AN27">
        <f>EXP(alpha+(beta+VLOOKUP(Cohort!AN27,Parameters!$A$4:$C$13,3))*($A27+0.5)+(AN$1+0.5-2000)*delta+VLOOKUP(Cohort!AN27,Parameters!$A$4:$B$13,2))</f>
        <v>0.14458811945400032</v>
      </c>
      <c r="AO27">
        <f>EXP(alpha+(beta+VLOOKUP(Cohort!AO27,Parameters!$A$4:$C$13,3))*($A27+0.5)+(AO$1+0.5-2000)*delta+VLOOKUP(Cohort!AO27,Parameters!$A$4:$B$13,2))</f>
        <v>0.13468057584042922</v>
      </c>
      <c r="AP27">
        <f>EXP(alpha+(beta+VLOOKUP(Cohort!AP27,Parameters!$A$4:$C$13,3))*($A27+0.5)+(AP$1+0.5-2000)*delta+VLOOKUP(Cohort!AP27,Parameters!$A$4:$B$13,2))</f>
        <v>0.1335747307762499</v>
      </c>
      <c r="AQ27">
        <f>EXP(alpha+(beta+VLOOKUP(Cohort!AQ27,Parameters!$A$4:$C$13,3))*($A27+0.5)+(AQ$1+0.5-2000)*delta+VLOOKUP(Cohort!AQ27,Parameters!$A$4:$B$13,2))</f>
        <v>0.1324779656651249</v>
      </c>
      <c r="AR27">
        <f>EXP(alpha+(beta+VLOOKUP(Cohort!AR27,Parameters!$A$4:$C$13,3))*($A27+0.5)+(AR$1+0.5-2000)*delta+VLOOKUP(Cohort!AR27,Parameters!$A$4:$B$13,2))</f>
        <v>0.13139020595271567</v>
      </c>
      <c r="AS27">
        <f>EXP(alpha+(beta+VLOOKUP(Cohort!AS27,Parameters!$A$4:$C$13,3))*($A27+0.5)+(AS$1+0.5-2000)*delta+VLOOKUP(Cohort!AS27,Parameters!$A$4:$B$13,2))</f>
        <v>0.08930719099276538</v>
      </c>
      <c r="AT27">
        <f>EXP(alpha+(beta+VLOOKUP(Cohort!AT27,Parameters!$A$4:$C$13,3))*($A27+0.5)+(AT$1+0.5-2000)*delta+VLOOKUP(Cohort!AT27,Parameters!$A$4:$B$13,2))</f>
        <v>0.07788523618576036</v>
      </c>
      <c r="AU27">
        <f>EXP(alpha+(beta+VLOOKUP(Cohort!AU27,Parameters!$A$4:$C$13,3))*($A27+0.5)+(AU$1+0.5-2000)*delta+VLOOKUP(Cohort!AU27,Parameters!$A$4:$B$13,2))</f>
        <v>0.06637167457655743</v>
      </c>
    </row>
    <row r="28" spans="1:47" ht="12.75">
      <c r="A28" s="1">
        <v>86</v>
      </c>
      <c r="B28">
        <f>EXP(alpha+(beta+VLOOKUP(Cohort!B28,Parameters!$A$4:$C$13,3))*($A28+0.5)+(B$1+0.5-2000)*delta+VLOOKUP(Cohort!B28,Parameters!$A$4:$B$13,2))</f>
        <v>0.22521246444567966</v>
      </c>
      <c r="C28">
        <f>EXP(alpha+(beta+VLOOKUP(Cohort!C28,Parameters!$A$4:$C$13,3))*($A28+0.5)+(C$1+0.5-2000)*delta+VLOOKUP(Cohort!C28,Parameters!$A$4:$B$13,2))</f>
        <v>0.22336327356834035</v>
      </c>
      <c r="D28">
        <f>EXP(alpha+(beta+VLOOKUP(Cohort!D28,Parameters!$A$4:$C$13,3))*($A28+0.5)+(D$1+0.5-2000)*delta+VLOOKUP(Cohort!D28,Parameters!$A$4:$B$13,2))</f>
        <v>0.22152926616190374</v>
      </c>
      <c r="E28">
        <f>EXP(alpha+(beta+VLOOKUP(Cohort!E28,Parameters!$A$4:$C$13,3))*($A28+0.5)+(E$1+0.5-2000)*delta+VLOOKUP(Cohort!E28,Parameters!$A$4:$B$13,2))</f>
        <v>0.21971031755682308</v>
      </c>
      <c r="F28">
        <f>EXP(alpha+(beta+VLOOKUP(Cohort!F28,Parameters!$A$4:$C$13,3))*($A28+0.5)+(F$1+0.5-2000)*delta+VLOOKUP(Cohort!F28,Parameters!$A$4:$B$13,2))</f>
        <v>0.2179063041071972</v>
      </c>
      <c r="G28">
        <f>EXP(alpha+(beta+VLOOKUP(Cohort!G28,Parameters!$A$4:$C$13,3))*($A28+0.5)+(G$1+0.5-2000)*delta+VLOOKUP(Cohort!G28,Parameters!$A$4:$B$13,2))</f>
        <v>0.21611710318236588</v>
      </c>
      <c r="H28">
        <f>EXP(alpha+(beta+VLOOKUP(Cohort!H28,Parameters!$A$4:$C$13,3))*($A28+0.5)+(H$1+0.5-2000)*delta+VLOOKUP(Cohort!H28,Parameters!$A$4:$B$13,2))</f>
        <v>0.21434259315857357</v>
      </c>
      <c r="I28">
        <f>EXP(alpha+(beta+VLOOKUP(Cohort!I28,Parameters!$A$4:$C$13,3))*($A28+0.5)+(I$1+0.5-2000)*delta+VLOOKUP(Cohort!I28,Parameters!$A$4:$B$13,2))</f>
        <v>0.21258265341070193</v>
      </c>
      <c r="J28">
        <f>EXP(alpha+(beta+VLOOKUP(Cohort!J28,Parameters!$A$4:$C$13,3))*($A28+0.5)+(J$1+0.5-2000)*delta+VLOOKUP(Cohort!J28,Parameters!$A$4:$B$13,2))</f>
        <v>0.2108371643040701</v>
      </c>
      <c r="K28">
        <f>EXP(alpha+(beta+VLOOKUP(Cohort!K28,Parameters!$A$4:$C$13,3))*($A28+0.5)+(K$1+0.5-2000)*delta+VLOOKUP(Cohort!K28,Parameters!$A$4:$B$13,2))</f>
        <v>0.20910600718630226</v>
      </c>
      <c r="L28">
        <f>EXP(alpha+(beta+VLOOKUP(Cohort!L28,Parameters!$A$4:$C$13,3))*($A28+0.5)+(L$1+0.5-2000)*delta+VLOOKUP(Cohort!L28,Parameters!$A$4:$B$13,2))</f>
        <v>0.20738906437926227</v>
      </c>
      <c r="M28">
        <f>EXP(alpha+(beta+VLOOKUP(Cohort!M28,Parameters!$A$4:$C$13,3))*($A28+0.5)+(M$1+0.5-2000)*delta+VLOOKUP(Cohort!M28,Parameters!$A$4:$B$13,2))</f>
        <v>0.20568621917105417</v>
      </c>
      <c r="N28">
        <f>EXP(alpha+(beta+VLOOKUP(Cohort!N28,Parameters!$A$4:$C$13,3))*($A28+0.5)+(N$1+0.5-2000)*delta+VLOOKUP(Cohort!N28,Parameters!$A$4:$B$13,2))</f>
        <v>0.20399735580808848</v>
      </c>
      <c r="O28">
        <f>EXP(alpha+(beta+VLOOKUP(Cohort!O28,Parameters!$A$4:$C$13,3))*($A28+0.5)+(O$1+0.5-2000)*delta+VLOOKUP(Cohort!O28,Parameters!$A$4:$B$13,2))</f>
        <v>0.20232235948721375</v>
      </c>
      <c r="P28">
        <f>EXP(alpha+(beta+VLOOKUP(Cohort!P28,Parameters!$A$4:$C$13,3))*($A28+0.5)+(P$1+0.5-2000)*delta+VLOOKUP(Cohort!P28,Parameters!$A$4:$B$13,2))</f>
        <v>0.20066111634791248</v>
      </c>
      <c r="Q28">
        <f>EXP(alpha+(beta+VLOOKUP(Cohort!Q28,Parameters!$A$4:$C$13,3))*($A28+0.5)+(Q$1+0.5-2000)*delta+VLOOKUP(Cohort!Q28,Parameters!$A$4:$B$13,2))</f>
        <v>0.1990135134645615</v>
      </c>
      <c r="R28">
        <f>EXP(alpha+(beta+VLOOKUP(Cohort!R28,Parameters!$A$4:$C$13,3))*($A28+0.5)+(R$1+0.5-2000)*delta+VLOOKUP(Cohort!R28,Parameters!$A$4:$B$13,2))</f>
        <v>0.19737943883875556</v>
      </c>
      <c r="S28">
        <f>EXP(alpha+(beta+VLOOKUP(Cohort!S28,Parameters!$A$4:$C$13,3))*($A28+0.5)+(S$1+0.5-2000)*delta+VLOOKUP(Cohort!S28,Parameters!$A$4:$B$13,2))</f>
        <v>0.19575878139169403</v>
      </c>
      <c r="T28">
        <f>EXP(alpha+(beta+VLOOKUP(Cohort!T28,Parameters!$A$4:$C$13,3))*($A28+0.5)+(T$1+0.5-2000)*delta+VLOOKUP(Cohort!T28,Parameters!$A$4:$B$13,2))</f>
        <v>0.19415143095663012</v>
      </c>
      <c r="U28">
        <f>EXP(alpha+(beta+VLOOKUP(Cohort!U28,Parameters!$A$4:$C$13,3))*($A28+0.5)+(U$1+0.5-2000)*delta+VLOOKUP(Cohort!U28,Parameters!$A$4:$B$13,2))</f>
        <v>0.19255727827138228</v>
      </c>
      <c r="V28">
        <f>EXP(alpha+(beta+VLOOKUP(Cohort!V28,Parameters!$A$4:$C$13,3))*($A28+0.5)+(V$1+0.5-2000)*delta+VLOOKUP(Cohort!V28,Parameters!$A$4:$B$13,2))</f>
        <v>0.1909762149709067</v>
      </c>
      <c r="W28">
        <f>EXP(alpha+(beta+VLOOKUP(Cohort!W28,Parameters!$A$4:$C$13,3))*($A28+0.5)+(W$1+0.5-2000)*delta+VLOOKUP(Cohort!W28,Parameters!$A$4:$B$13,2))</f>
        <v>0.18940813357993128</v>
      </c>
      <c r="X28">
        <f>EXP(alpha+(beta+VLOOKUP(Cohort!X28,Parameters!$A$4:$C$13,3))*($A28+0.5)+(X$1+0.5-2000)*delta+VLOOKUP(Cohort!X28,Parameters!$A$4:$B$13,2))</f>
        <v>0.18785292750564958</v>
      </c>
      <c r="Y28">
        <f>EXP(alpha+(beta+VLOOKUP(Cohort!Y28,Parameters!$A$4:$C$13,3))*($A28+0.5)+(Y$1+0.5-2000)*delta+VLOOKUP(Cohort!Y28,Parameters!$A$4:$B$13,2))</f>
        <v>0.18631049103047523</v>
      </c>
      <c r="Z28">
        <f>EXP(alpha+(beta+VLOOKUP(Cohort!Z28,Parameters!$A$4:$C$13,3))*($A28+0.5)+(Z$1+0.5-2000)*delta+VLOOKUP(Cohort!Z28,Parameters!$A$4:$B$13,2))</f>
        <v>0.1847807193048554</v>
      </c>
      <c r="AA28">
        <f>EXP(alpha+(beta+VLOOKUP(Cohort!AA28,Parameters!$A$4:$C$13,3))*($A28+0.5)+(AA$1+0.5-2000)*delta+VLOOKUP(Cohort!AA28,Parameters!$A$4:$B$13,2))</f>
        <v>0.19063439817676536</v>
      </c>
      <c r="AB28">
        <f>EXP(alpha+(beta+VLOOKUP(Cohort!AB28,Parameters!$A$4:$C$13,3))*($A28+0.5)+(AB$1+0.5-2000)*delta+VLOOKUP(Cohort!AB28,Parameters!$A$4:$B$13,2))</f>
        <v>0.18906912339997536</v>
      </c>
      <c r="AC28">
        <f>EXP(alpha+(beta+VLOOKUP(Cohort!AC28,Parameters!$A$4:$C$13,3))*($A28+0.5)+(AC$1+0.5-2000)*delta+VLOOKUP(Cohort!AC28,Parameters!$A$4:$B$13,2))</f>
        <v>0.1875167008951273</v>
      </c>
      <c r="AD28">
        <f>EXP(alpha+(beta+VLOOKUP(Cohort!AD28,Parameters!$A$4:$C$13,3))*($A28+0.5)+(AD$1+0.5-2000)*delta+VLOOKUP(Cohort!AD28,Parameters!$A$4:$B$13,2))</f>
        <v>0.18597702513385225</v>
      </c>
      <c r="AE28">
        <f>EXP(alpha+(beta+VLOOKUP(Cohort!AE28,Parameters!$A$4:$C$13,3))*($A28+0.5)+(AE$1+0.5-2000)*delta+VLOOKUP(Cohort!AE28,Parameters!$A$4:$B$13,2))</f>
        <v>0.18444999145426136</v>
      </c>
      <c r="AF28">
        <f>EXP(alpha+(beta+VLOOKUP(Cohort!AF28,Parameters!$A$4:$C$13,3))*($A28+0.5)+(AF$1+0.5-2000)*delta+VLOOKUP(Cohort!AF28,Parameters!$A$4:$B$13,2))</f>
        <v>0.17611729036599263</v>
      </c>
      <c r="AG28">
        <f>EXP(alpha+(beta+VLOOKUP(Cohort!AG28,Parameters!$A$4:$C$13,3))*($A28+0.5)+(AG$1+0.5-2000)*delta+VLOOKUP(Cohort!AG28,Parameters!$A$4:$B$13,2))</f>
        <v>0.17467121371349428</v>
      </c>
      <c r="AH28">
        <f>EXP(alpha+(beta+VLOOKUP(Cohort!AH28,Parameters!$A$4:$C$13,3))*($A28+0.5)+(AH$1+0.5-2000)*delta+VLOOKUP(Cohort!AH28,Parameters!$A$4:$B$13,2))</f>
        <v>0.17323701061231253</v>
      </c>
      <c r="AI28">
        <f>EXP(alpha+(beta+VLOOKUP(Cohort!AI28,Parameters!$A$4:$C$13,3))*($A28+0.5)+(AI$1+0.5-2000)*delta+VLOOKUP(Cohort!AI28,Parameters!$A$4:$B$13,2))</f>
        <v>0.17181458357022897</v>
      </c>
      <c r="AJ28">
        <f>EXP(alpha+(beta+VLOOKUP(Cohort!AJ28,Parameters!$A$4:$C$13,3))*($A28+0.5)+(AJ$1+0.5-2000)*delta+VLOOKUP(Cohort!AJ28,Parameters!$A$4:$B$13,2))</f>
        <v>0.17040383589552136</v>
      </c>
      <c r="AK28">
        <f>EXP(alpha+(beta+VLOOKUP(Cohort!AK28,Parameters!$A$4:$C$13,3))*($A28+0.5)+(AK$1+0.5-2000)*delta+VLOOKUP(Cohort!AK28,Parameters!$A$4:$B$13,2))</f>
        <v>0.16127910647722538</v>
      </c>
      <c r="AL28">
        <f>EXP(alpha+(beta+VLOOKUP(Cohort!AL28,Parameters!$A$4:$C$13,3))*($A28+0.5)+(AL$1+0.5-2000)*delta+VLOOKUP(Cohort!AL28,Parameters!$A$4:$B$13,2))</f>
        <v>0.15995486426382402</v>
      </c>
      <c r="AM28">
        <f>EXP(alpha+(beta+VLOOKUP(Cohort!AM28,Parameters!$A$4:$C$13,3))*($A28+0.5)+(AM$1+0.5-2000)*delta+VLOOKUP(Cohort!AM28,Parameters!$A$4:$B$13,2))</f>
        <v>0.15864149523466867</v>
      </c>
      <c r="AN28">
        <f>EXP(alpha+(beta+VLOOKUP(Cohort!AN28,Parameters!$A$4:$C$13,3))*($A28+0.5)+(AN$1+0.5-2000)*delta+VLOOKUP(Cohort!AN28,Parameters!$A$4:$B$13,2))</f>
        <v>0.15733891011142753</v>
      </c>
      <c r="AO28">
        <f>EXP(alpha+(beta+VLOOKUP(Cohort!AO28,Parameters!$A$4:$C$13,3))*($A28+0.5)+(AO$1+0.5-2000)*delta+VLOOKUP(Cohort!AO28,Parameters!$A$4:$B$13,2))</f>
        <v>0.15604702034882192</v>
      </c>
      <c r="AP28">
        <f>EXP(alpha+(beta+VLOOKUP(Cohort!AP28,Parameters!$A$4:$C$13,3))*($A28+0.5)+(AP$1+0.5-2000)*delta+VLOOKUP(Cohort!AP28,Parameters!$A$4:$B$13,2))</f>
        <v>0.14528531696943134</v>
      </c>
      <c r="AQ28">
        <f>EXP(alpha+(beta+VLOOKUP(Cohort!AQ28,Parameters!$A$4:$C$13,3))*($A28+0.5)+(AQ$1+0.5-2000)*delta+VLOOKUP(Cohort!AQ28,Parameters!$A$4:$B$13,2))</f>
        <v>0.144092397725763</v>
      </c>
      <c r="AR28">
        <f>EXP(alpha+(beta+VLOOKUP(Cohort!AR28,Parameters!$A$4:$C$13,3))*($A28+0.5)+(AR$1+0.5-2000)*delta+VLOOKUP(Cohort!AR28,Parameters!$A$4:$B$13,2))</f>
        <v>0.1429092733901528</v>
      </c>
      <c r="AS28">
        <f>EXP(alpha+(beta+VLOOKUP(Cohort!AS28,Parameters!$A$4:$C$13,3))*($A28+0.5)+(AS$1+0.5-2000)*delta+VLOOKUP(Cohort!AS28,Parameters!$A$4:$B$13,2))</f>
        <v>0.1097097493165643</v>
      </c>
      <c r="AT28">
        <f>EXP(alpha+(beta+VLOOKUP(Cohort!AT28,Parameters!$A$4:$C$13,3))*($A28+0.5)+(AT$1+0.5-2000)*delta+VLOOKUP(Cohort!AT28,Parameters!$A$4:$B$13,2))</f>
        <v>0.08528510975114731</v>
      </c>
      <c r="AU28">
        <f>EXP(alpha+(beta+VLOOKUP(Cohort!AU28,Parameters!$A$4:$C$13,3))*($A28+0.5)+(AU$1+0.5-2000)*delta+VLOOKUP(Cohort!AU28,Parameters!$A$4:$B$13,2))</f>
        <v>0.08153452928672418</v>
      </c>
    </row>
    <row r="29" spans="1:47" ht="12.75">
      <c r="A29" s="1">
        <v>87</v>
      </c>
      <c r="B29">
        <f>EXP(alpha+(beta+VLOOKUP(Cohort!B29,Parameters!$A$4:$C$13,3))*($A29+0.5)+(B$1+0.5-2000)*delta+VLOOKUP(Cohort!B29,Parameters!$A$4:$B$13,2))</f>
        <v>0.24473678830645124</v>
      </c>
      <c r="C29">
        <f>EXP(alpha+(beta+VLOOKUP(Cohort!C29,Parameters!$A$4:$C$13,3))*($A29+0.5)+(C$1+0.5-2000)*delta+VLOOKUP(Cohort!C29,Parameters!$A$4:$B$13,2))</f>
        <v>0.24272728569122293</v>
      </c>
      <c r="D29">
        <f>EXP(alpha+(beta+VLOOKUP(Cohort!D29,Parameters!$A$4:$C$13,3))*($A29+0.5)+(D$1+0.5-2000)*delta+VLOOKUP(Cohort!D29,Parameters!$A$4:$B$13,2))</f>
        <v>0.24073428284617038</v>
      </c>
      <c r="E29">
        <f>EXP(alpha+(beta+VLOOKUP(Cohort!E29,Parameters!$A$4:$C$13,3))*($A29+0.5)+(E$1+0.5-2000)*delta+VLOOKUP(Cohort!E29,Parameters!$A$4:$B$13,2))</f>
        <v>0.23875764429378102</v>
      </c>
      <c r="F29">
        <f>EXP(alpha+(beta+VLOOKUP(Cohort!F29,Parameters!$A$4:$C$13,3))*($A29+0.5)+(F$1+0.5-2000)*delta+VLOOKUP(Cohort!F29,Parameters!$A$4:$B$13,2))</f>
        <v>0.23679723566893082</v>
      </c>
      <c r="G29">
        <f>EXP(alpha+(beta+VLOOKUP(Cohort!G29,Parameters!$A$4:$C$13,3))*($A29+0.5)+(G$1+0.5-2000)*delta+VLOOKUP(Cohort!G29,Parameters!$A$4:$B$13,2))</f>
        <v>0.23485292370975075</v>
      </c>
      <c r="H29">
        <f>EXP(alpha+(beta+VLOOKUP(Cohort!H29,Parameters!$A$4:$C$13,3))*($A29+0.5)+(H$1+0.5-2000)*delta+VLOOKUP(Cohort!H29,Parameters!$A$4:$B$13,2))</f>
        <v>0.23292457624856802</v>
      </c>
      <c r="I29">
        <f>EXP(alpha+(beta+VLOOKUP(Cohort!I29,Parameters!$A$4:$C$13,3))*($A29+0.5)+(I$1+0.5-2000)*delta+VLOOKUP(Cohort!I29,Parameters!$A$4:$B$13,2))</f>
        <v>0.23101206220292175</v>
      </c>
      <c r="J29">
        <f>EXP(alpha+(beta+VLOOKUP(Cohort!J29,Parameters!$A$4:$C$13,3))*($A29+0.5)+(J$1+0.5-2000)*delta+VLOOKUP(Cohort!J29,Parameters!$A$4:$B$13,2))</f>
        <v>0.22911525156665252</v>
      </c>
      <c r="K29">
        <f>EXP(alpha+(beta+VLOOKUP(Cohort!K29,Parameters!$A$4:$C$13,3))*($A29+0.5)+(K$1+0.5-2000)*delta+VLOOKUP(Cohort!K29,Parameters!$A$4:$B$13,2))</f>
        <v>0.2272340154010648</v>
      </c>
      <c r="L29">
        <f>EXP(alpha+(beta+VLOOKUP(Cohort!L29,Parameters!$A$4:$C$13,3))*($A29+0.5)+(L$1+0.5-2000)*delta+VLOOKUP(Cohort!L29,Parameters!$A$4:$B$13,2))</f>
        <v>0.2253682258261624</v>
      </c>
      <c r="M29">
        <f>EXP(alpha+(beta+VLOOKUP(Cohort!M29,Parameters!$A$4:$C$13,3))*($A29+0.5)+(M$1+0.5-2000)*delta+VLOOKUP(Cohort!M29,Parameters!$A$4:$B$13,2))</f>
        <v>0.22351775601195548</v>
      </c>
      <c r="N29">
        <f>EXP(alpha+(beta+VLOOKUP(Cohort!N29,Parameters!$A$4:$C$13,3))*($A29+0.5)+(N$1+0.5-2000)*delta+VLOOKUP(Cohort!N29,Parameters!$A$4:$B$13,2))</f>
        <v>0.22168248016983905</v>
      </c>
      <c r="O29">
        <f>EXP(alpha+(beta+VLOOKUP(Cohort!O29,Parameters!$A$4:$C$13,3))*($A29+0.5)+(O$1+0.5-2000)*delta+VLOOKUP(Cohort!O29,Parameters!$A$4:$B$13,2))</f>
        <v>0.21986227354404247</v>
      </c>
      <c r="P29">
        <f>EXP(alpha+(beta+VLOOKUP(Cohort!P29,Parameters!$A$4:$C$13,3))*($A29+0.5)+(P$1+0.5-2000)*delta+VLOOKUP(Cohort!P29,Parameters!$A$4:$B$13,2))</f>
        <v>0.21805701240314862</v>
      </c>
      <c r="Q29">
        <f>EXP(alpha+(beta+VLOOKUP(Cohort!Q29,Parameters!$A$4:$C$13,3))*($A29+0.5)+(Q$1+0.5-2000)*delta+VLOOKUP(Cohort!Q29,Parameters!$A$4:$B$13,2))</f>
        <v>0.21626657403168353</v>
      </c>
      <c r="R29">
        <f>EXP(alpha+(beta+VLOOKUP(Cohort!R29,Parameters!$A$4:$C$13,3))*($A29+0.5)+(R$1+0.5-2000)*delta+VLOOKUP(Cohort!R29,Parameters!$A$4:$B$13,2))</f>
        <v>0.21449083672177424</v>
      </c>
      <c r="S29">
        <f>EXP(alpha+(beta+VLOOKUP(Cohort!S29,Parameters!$A$4:$C$13,3))*($A29+0.5)+(S$1+0.5-2000)*delta+VLOOKUP(Cohort!S29,Parameters!$A$4:$B$13,2))</f>
        <v>0.21272967976487572</v>
      </c>
      <c r="T29">
        <f>EXP(alpha+(beta+VLOOKUP(Cohort!T29,Parameters!$A$4:$C$13,3))*($A29+0.5)+(T$1+0.5-2000)*delta+VLOOKUP(Cohort!T29,Parameters!$A$4:$B$13,2))</f>
        <v>0.21098298344356534</v>
      </c>
      <c r="U29">
        <f>EXP(alpha+(beta+VLOOKUP(Cohort!U29,Parameters!$A$4:$C$13,3))*($A29+0.5)+(U$1+0.5-2000)*delta+VLOOKUP(Cohort!U29,Parameters!$A$4:$B$13,2))</f>
        <v>0.20925062902340502</v>
      </c>
      <c r="V29">
        <f>EXP(alpha+(beta+VLOOKUP(Cohort!V29,Parameters!$A$4:$C$13,3))*($A29+0.5)+(V$1+0.5-2000)*delta+VLOOKUP(Cohort!V29,Parameters!$A$4:$B$13,2))</f>
        <v>0.2075324987448701</v>
      </c>
      <c r="W29">
        <f>EXP(alpha+(beta+VLOOKUP(Cohort!W29,Parameters!$A$4:$C$13,3))*($A29+0.5)+(W$1+0.5-2000)*delta+VLOOKUP(Cohort!W29,Parameters!$A$4:$B$13,2))</f>
        <v>0.20582847581534439</v>
      </c>
      <c r="X29">
        <f>EXP(alpha+(beta+VLOOKUP(Cohort!X29,Parameters!$A$4:$C$13,3))*($A29+0.5)+(X$1+0.5-2000)*delta+VLOOKUP(Cohort!X29,Parameters!$A$4:$B$13,2))</f>
        <v>0.20413844440118087</v>
      </c>
      <c r="Y29">
        <f>EXP(alpha+(beta+VLOOKUP(Cohort!Y29,Parameters!$A$4:$C$13,3))*($A29+0.5)+(Y$1+0.5-2000)*delta+VLOOKUP(Cohort!Y29,Parameters!$A$4:$B$13,2))</f>
        <v>0.20246228961982796</v>
      </c>
      <c r="Z29">
        <f>EXP(alpha+(beta+VLOOKUP(Cohort!Z29,Parameters!$A$4:$C$13,3))*($A29+0.5)+(Z$1+0.5-2000)*delta+VLOOKUP(Cohort!Z29,Parameters!$A$4:$B$13,2))</f>
        <v>0.20079989753202007</v>
      </c>
      <c r="AA29">
        <f>EXP(alpha+(beta+VLOOKUP(Cohort!AA29,Parameters!$A$4:$C$13,3))*($A29+0.5)+(AA$1+0.5-2000)*delta+VLOOKUP(Cohort!AA29,Parameters!$A$4:$B$13,2))</f>
        <v>0.19915115513403242</v>
      </c>
      <c r="AB29">
        <f>EXP(alpha+(beta+VLOOKUP(Cohort!AB29,Parameters!$A$4:$C$13,3))*($A29+0.5)+(AB$1+0.5-2000)*delta+VLOOKUP(Cohort!AB29,Parameters!$A$4:$B$13,2))</f>
        <v>0.20586316677314437</v>
      </c>
      <c r="AC29">
        <f>EXP(alpha+(beta+VLOOKUP(Cohort!AC29,Parameters!$A$4:$C$13,3))*($A29+0.5)+(AC$1+0.5-2000)*delta+VLOOKUP(Cohort!AC29,Parameters!$A$4:$B$13,2))</f>
        <v>0.2041728505159423</v>
      </c>
      <c r="AD29">
        <f>EXP(alpha+(beta+VLOOKUP(Cohort!AD29,Parameters!$A$4:$C$13,3))*($A29+0.5)+(AD$1+0.5-2000)*delta+VLOOKUP(Cohort!AD29,Parameters!$A$4:$B$13,2))</f>
        <v>0.20249641323036077</v>
      </c>
      <c r="AE29">
        <f>EXP(alpha+(beta+VLOOKUP(Cohort!AE29,Parameters!$A$4:$C$13,3))*($A29+0.5)+(AE$1+0.5-2000)*delta+VLOOKUP(Cohort!AE29,Parameters!$A$4:$B$13,2))</f>
        <v>0.20083374095793055</v>
      </c>
      <c r="AF29">
        <f>EXP(alpha+(beta+VLOOKUP(Cohort!AF29,Parameters!$A$4:$C$13,3))*($A29+0.5)+(AF$1+0.5-2000)*delta+VLOOKUP(Cohort!AF29,Parameters!$A$4:$B$13,2))</f>
        <v>0.19918472067588086</v>
      </c>
      <c r="AG29">
        <f>EXP(alpha+(beta+VLOOKUP(Cohort!AG29,Parameters!$A$4:$C$13,3))*($A29+0.5)+(AG$1+0.5-2000)*delta+VLOOKUP(Cohort!AG29,Parameters!$A$4:$B$13,2))</f>
        <v>0.1901546772165519</v>
      </c>
      <c r="AH29">
        <f>EXP(alpha+(beta+VLOOKUP(Cohort!AH29,Parameters!$A$4:$C$13,3))*($A29+0.5)+(AH$1+0.5-2000)*delta+VLOOKUP(Cohort!AH29,Parameters!$A$4:$B$13,2))</f>
        <v>0.18859334136750056</v>
      </c>
      <c r="AI29">
        <f>EXP(alpha+(beta+VLOOKUP(Cohort!AI29,Parameters!$A$4:$C$13,3))*($A29+0.5)+(AI$1+0.5-2000)*delta+VLOOKUP(Cohort!AI29,Parameters!$A$4:$B$13,2))</f>
        <v>0.18704482544835685</v>
      </c>
      <c r="AJ29">
        <f>EXP(alpha+(beta+VLOOKUP(Cohort!AJ29,Parameters!$A$4:$C$13,3))*($A29+0.5)+(AJ$1+0.5-2000)*delta+VLOOKUP(Cohort!AJ29,Parameters!$A$4:$B$13,2))</f>
        <v>0.18550902419630827</v>
      </c>
      <c r="AK29">
        <f>EXP(alpha+(beta+VLOOKUP(Cohort!AK29,Parameters!$A$4:$C$13,3))*($A29+0.5)+(AK$1+0.5-2000)*delta+VLOOKUP(Cohort!AK29,Parameters!$A$4:$B$13,2))</f>
        <v>0.18398583321284182</v>
      </c>
      <c r="AL29">
        <f>EXP(alpha+(beta+VLOOKUP(Cohort!AL29,Parameters!$A$4:$C$13,3))*($A29+0.5)+(AL$1+0.5-2000)*delta+VLOOKUP(Cohort!AL29,Parameters!$A$4:$B$13,2))</f>
        <v>0.1740608018509994</v>
      </c>
      <c r="AM29">
        <f>EXP(alpha+(beta+VLOOKUP(Cohort!AM29,Parameters!$A$4:$C$13,3))*($A29+0.5)+(AM$1+0.5-2000)*delta+VLOOKUP(Cohort!AM29,Parameters!$A$4:$B$13,2))</f>
        <v>0.17263161076391875</v>
      </c>
      <c r="AN29">
        <f>EXP(alpha+(beta+VLOOKUP(Cohort!AN29,Parameters!$A$4:$C$13,3))*($A29+0.5)+(AN$1+0.5-2000)*delta+VLOOKUP(Cohort!AN29,Parameters!$A$4:$B$13,2))</f>
        <v>0.1712141545829265</v>
      </c>
      <c r="AO29">
        <f>EXP(alpha+(beta+VLOOKUP(Cohort!AO29,Parameters!$A$4:$C$13,3))*($A29+0.5)+(AO$1+0.5-2000)*delta+VLOOKUP(Cohort!AO29,Parameters!$A$4:$B$13,2))</f>
        <v>0.16980833695420255</v>
      </c>
      <c r="AP29">
        <f>EXP(alpha+(beta+VLOOKUP(Cohort!AP29,Parameters!$A$4:$C$13,3))*($A29+0.5)+(AP$1+0.5-2000)*delta+VLOOKUP(Cohort!AP29,Parameters!$A$4:$B$13,2))</f>
        <v>0.16841406231507572</v>
      </c>
      <c r="AQ29">
        <f>EXP(alpha+(beta+VLOOKUP(Cohort!AQ29,Parameters!$A$4:$C$13,3))*($A29+0.5)+(AQ$1+0.5-2000)*delta+VLOOKUP(Cohort!AQ29,Parameters!$A$4:$B$13,2))</f>
        <v>0.1567250748312577</v>
      </c>
      <c r="AR29">
        <f>EXP(alpha+(beta+VLOOKUP(Cohort!AR29,Parameters!$A$4:$C$13,3))*($A29+0.5)+(AR$1+0.5-2000)*delta+VLOOKUP(Cohort!AR29,Parameters!$A$4:$B$13,2))</f>
        <v>0.1554382251919999</v>
      </c>
      <c r="AS29">
        <f>EXP(alpha+(beta+VLOOKUP(Cohort!AS29,Parameters!$A$4:$C$13,3))*($A29+0.5)+(AS$1+0.5-2000)*delta+VLOOKUP(Cohort!AS29,Parameters!$A$4:$B$13,2))</f>
        <v>0.11902526071928993</v>
      </c>
      <c r="AT29">
        <f>EXP(alpha+(beta+VLOOKUP(Cohort!AT29,Parameters!$A$4:$C$13,3))*($A29+0.5)+(AT$1+0.5-2000)*delta+VLOOKUP(Cohort!AT29,Parameters!$A$4:$B$13,2))</f>
        <v>0.09338804504511551</v>
      </c>
      <c r="AU29">
        <f>EXP(alpha+(beta+VLOOKUP(Cohort!AU29,Parameters!$A$4:$C$13,3))*($A29+0.5)+(AU$1+0.5-2000)*delta+VLOOKUP(Cohort!AU29,Parameters!$A$4:$B$13,2))</f>
        <v>0.08845766822394595</v>
      </c>
    </row>
    <row r="30" spans="1:47" ht="12.75">
      <c r="A30" s="1">
        <v>88</v>
      </c>
      <c r="B30">
        <f>EXP(alpha+(beta+VLOOKUP(Cohort!B30,Parameters!$A$4:$C$13,3))*($A30+0.5)+(B$1+0.5-2000)*delta+VLOOKUP(Cohort!B30,Parameters!$A$4:$B$13,2))</f>
        <v>0.2659537326141355</v>
      </c>
      <c r="C30">
        <f>EXP(alpha+(beta+VLOOKUP(Cohort!C30,Parameters!$A$4:$C$13,3))*($A30+0.5)+(C$1+0.5-2000)*delta+VLOOKUP(Cohort!C30,Parameters!$A$4:$B$13,2))</f>
        <v>0.2637700203699892</v>
      </c>
      <c r="D30">
        <f>EXP(alpha+(beta+VLOOKUP(Cohort!D30,Parameters!$A$4:$C$13,3))*($A30+0.5)+(D$1+0.5-2000)*delta+VLOOKUP(Cohort!D30,Parameters!$A$4:$B$13,2))</f>
        <v>0.26160423830910584</v>
      </c>
      <c r="E30">
        <f>EXP(alpha+(beta+VLOOKUP(Cohort!E30,Parameters!$A$4:$C$13,3))*($A30+0.5)+(E$1+0.5-2000)*delta+VLOOKUP(Cohort!E30,Parameters!$A$4:$B$13,2))</f>
        <v>0.2594562392090331</v>
      </c>
      <c r="F30">
        <f>EXP(alpha+(beta+VLOOKUP(Cohort!F30,Parameters!$A$4:$C$13,3))*($A30+0.5)+(F$1+0.5-2000)*delta+VLOOKUP(Cohort!F30,Parameters!$A$4:$B$13,2))</f>
        <v>0.25732587705614335</v>
      </c>
      <c r="G30">
        <f>EXP(alpha+(beta+VLOOKUP(Cohort!G30,Parameters!$A$4:$C$13,3))*($A30+0.5)+(G$1+0.5-2000)*delta+VLOOKUP(Cohort!G30,Parameters!$A$4:$B$13,2))</f>
        <v>0.2552130070357084</v>
      </c>
      <c r="H30">
        <f>EXP(alpha+(beta+VLOOKUP(Cohort!H30,Parameters!$A$4:$C$13,3))*($A30+0.5)+(H$1+0.5-2000)*delta+VLOOKUP(Cohort!H30,Parameters!$A$4:$B$13,2))</f>
        <v>0.25311748552205526</v>
      </c>
      <c r="I30">
        <f>EXP(alpha+(beta+VLOOKUP(Cohort!I30,Parameters!$A$4:$C$13,3))*($A30+0.5)+(I$1+0.5-2000)*delta+VLOOKUP(Cohort!I30,Parameters!$A$4:$B$13,2))</f>
        <v>0.25103917006880316</v>
      </c>
      <c r="J30">
        <f>EXP(alpha+(beta+VLOOKUP(Cohort!J30,Parameters!$A$4:$C$13,3))*($A30+0.5)+(J$1+0.5-2000)*delta+VLOOKUP(Cohort!J30,Parameters!$A$4:$B$13,2))</f>
        <v>0.2489779193991804</v>
      </c>
      <c r="K30">
        <f>EXP(alpha+(beta+VLOOKUP(Cohort!K30,Parameters!$A$4:$C$13,3))*($A30+0.5)+(K$1+0.5-2000)*delta+VLOOKUP(Cohort!K30,Parameters!$A$4:$B$13,2))</f>
        <v>0.24693359339642076</v>
      </c>
      <c r="L30">
        <f>EXP(alpha+(beta+VLOOKUP(Cohort!L30,Parameters!$A$4:$C$13,3))*($A30+0.5)+(L$1+0.5-2000)*delta+VLOOKUP(Cohort!L30,Parameters!$A$4:$B$13,2))</f>
        <v>0.2449060530942391</v>
      </c>
      <c r="M30">
        <f>EXP(alpha+(beta+VLOOKUP(Cohort!M30,Parameters!$A$4:$C$13,3))*($A30+0.5)+(M$1+0.5-2000)*delta+VLOOKUP(Cohort!M30,Parameters!$A$4:$B$13,2))</f>
        <v>0.24289516066738467</v>
      </c>
      <c r="N30">
        <f>EXP(alpha+(beta+VLOOKUP(Cohort!N30,Parameters!$A$4:$C$13,3))*($A30+0.5)+(N$1+0.5-2000)*delta+VLOOKUP(Cohort!N30,Parameters!$A$4:$B$13,2))</f>
        <v>0.24090077942227234</v>
      </c>
      <c r="O30">
        <f>EXP(alpha+(beta+VLOOKUP(Cohort!O30,Parameters!$A$4:$C$13,3))*($A30+0.5)+(O$1+0.5-2000)*delta+VLOOKUP(Cohort!O30,Parameters!$A$4:$B$13,2))</f>
        <v>0.23892277378769067</v>
      </c>
      <c r="P30">
        <f>EXP(alpha+(beta+VLOOKUP(Cohort!P30,Parameters!$A$4:$C$13,3))*($A30+0.5)+(P$1+0.5-2000)*delta+VLOOKUP(Cohort!P30,Parameters!$A$4:$B$13,2))</f>
        <v>0.23696100930558597</v>
      </c>
      <c r="Q30">
        <f>EXP(alpha+(beta+VLOOKUP(Cohort!Q30,Parameters!$A$4:$C$13,3))*($A30+0.5)+(Q$1+0.5-2000)*delta+VLOOKUP(Cohort!Q30,Parameters!$A$4:$B$13,2))</f>
        <v>0.23501535262192275</v>
      </c>
      <c r="R30">
        <f>EXP(alpha+(beta+VLOOKUP(Cohort!R30,Parameters!$A$4:$C$13,3))*($A30+0.5)+(R$1+0.5-2000)*delta+VLOOKUP(Cohort!R30,Parameters!$A$4:$B$13,2))</f>
        <v>0.23308567147761844</v>
      </c>
      <c r="S30">
        <f>EXP(alpha+(beta+VLOOKUP(Cohort!S30,Parameters!$A$4:$C$13,3))*($A30+0.5)+(S$1+0.5-2000)*delta+VLOOKUP(Cohort!S30,Parameters!$A$4:$B$13,2))</f>
        <v>0.23117183469955296</v>
      </c>
      <c r="T30">
        <f>EXP(alpha+(beta+VLOOKUP(Cohort!T30,Parameters!$A$4:$C$13,3))*($A30+0.5)+(T$1+0.5-2000)*delta+VLOOKUP(Cohort!T30,Parameters!$A$4:$B$13,2))</f>
        <v>0.22927371219165193</v>
      </c>
      <c r="U30">
        <f>EXP(alpha+(beta+VLOOKUP(Cohort!U30,Parameters!$A$4:$C$13,3))*($A30+0.5)+(U$1+0.5-2000)*delta+VLOOKUP(Cohort!U30,Parameters!$A$4:$B$13,2))</f>
        <v>0.22739117492604347</v>
      </c>
      <c r="V30">
        <f>EXP(alpha+(beta+VLOOKUP(Cohort!V30,Parameters!$A$4:$C$13,3))*($A30+0.5)+(V$1+0.5-2000)*delta+VLOOKUP(Cohort!V30,Parameters!$A$4:$B$13,2))</f>
        <v>0.22552409493428693</v>
      </c>
      <c r="W30">
        <f>EXP(alpha+(beta+VLOOKUP(Cohort!W30,Parameters!$A$4:$C$13,3))*($A30+0.5)+(W$1+0.5-2000)*delta+VLOOKUP(Cohort!W30,Parameters!$A$4:$B$13,2))</f>
        <v>0.22367234529867447</v>
      </c>
      <c r="X30">
        <f>EXP(alpha+(beta+VLOOKUP(Cohort!X30,Parameters!$A$4:$C$13,3))*($A30+0.5)+(X$1+0.5-2000)*delta+VLOOKUP(Cohort!X30,Parameters!$A$4:$B$13,2))</f>
        <v>0.2218358001436031</v>
      </c>
      <c r="Y30">
        <f>EXP(alpha+(beta+VLOOKUP(Cohort!Y30,Parameters!$A$4:$C$13,3))*($A30+0.5)+(Y$1+0.5-2000)*delta+VLOOKUP(Cohort!Y30,Parameters!$A$4:$B$13,2))</f>
        <v>0.22001433462701864</v>
      </c>
      <c r="Z30">
        <f>EXP(alpha+(beta+VLOOKUP(Cohort!Z30,Parameters!$A$4:$C$13,3))*($A30+0.5)+(Z$1+0.5-2000)*delta+VLOOKUP(Cohort!Z30,Parameters!$A$4:$B$13,2))</f>
        <v>0.21820782493192895</v>
      </c>
      <c r="AA30">
        <f>EXP(alpha+(beta+VLOOKUP(Cohort!AA30,Parameters!$A$4:$C$13,3))*($A30+0.5)+(AA$1+0.5-2000)*delta+VLOOKUP(Cohort!AA30,Parameters!$A$4:$B$13,2))</f>
        <v>0.21641614825798758</v>
      </c>
      <c r="AB30">
        <f>EXP(alpha+(beta+VLOOKUP(Cohort!AB30,Parameters!$A$4:$C$13,3))*($A30+0.5)+(AB$1+0.5-2000)*delta+VLOOKUP(Cohort!AB30,Parameters!$A$4:$B$13,2))</f>
        <v>0.2146391828131461</v>
      </c>
      <c r="AC30">
        <f>EXP(alpha+(beta+VLOOKUP(Cohort!AC30,Parameters!$A$4:$C$13,3))*($A30+0.5)+(AC$1+0.5-2000)*delta+VLOOKUP(Cohort!AC30,Parameters!$A$4:$B$13,2))</f>
        <v>0.22230848073164133</v>
      </c>
      <c r="AD30">
        <f>EXP(alpha+(beta+VLOOKUP(Cohort!AD30,Parameters!$A$4:$C$13,3))*($A30+0.5)+(AD$1+0.5-2000)*delta+VLOOKUP(Cohort!AD30,Parameters!$A$4:$B$13,2))</f>
        <v>0.22048313409491793</v>
      </c>
      <c r="AE30">
        <f>EXP(alpha+(beta+VLOOKUP(Cohort!AE30,Parameters!$A$4:$C$13,3))*($A30+0.5)+(AE$1+0.5-2000)*delta+VLOOKUP(Cohort!AE30,Parameters!$A$4:$B$13,2))</f>
        <v>0.21867277514707276</v>
      </c>
      <c r="AF30">
        <f>EXP(alpha+(beta+VLOOKUP(Cohort!AF30,Parameters!$A$4:$C$13,3))*($A30+0.5)+(AF$1+0.5-2000)*delta+VLOOKUP(Cohort!AF30,Parameters!$A$4:$B$13,2))</f>
        <v>0.21687728082610033</v>
      </c>
      <c r="AG30">
        <f>EXP(alpha+(beta+VLOOKUP(Cohort!AG30,Parameters!$A$4:$C$13,3))*($A30+0.5)+(AG$1+0.5-2000)*delta+VLOOKUP(Cohort!AG30,Parameters!$A$4:$B$13,2))</f>
        <v>0.21509652908044147</v>
      </c>
      <c r="AH30">
        <f>EXP(alpha+(beta+VLOOKUP(Cohort!AH30,Parameters!$A$4:$C$13,3))*($A30+0.5)+(AH$1+0.5-2000)*delta+VLOOKUP(Cohort!AH30,Parameters!$A$4:$B$13,2))</f>
        <v>0.2053109106561245</v>
      </c>
      <c r="AI30">
        <f>EXP(alpha+(beta+VLOOKUP(Cohort!AI30,Parameters!$A$4:$C$13,3))*($A30+0.5)+(AI$1+0.5-2000)*delta+VLOOKUP(Cohort!AI30,Parameters!$A$4:$B$13,2))</f>
        <v>0.20362512890360032</v>
      </c>
      <c r="AJ30">
        <f>EXP(alpha+(beta+VLOOKUP(Cohort!AJ30,Parameters!$A$4:$C$13,3))*($A30+0.5)+(AJ$1+0.5-2000)*delta+VLOOKUP(Cohort!AJ30,Parameters!$A$4:$B$13,2))</f>
        <v>0.201953188890456</v>
      </c>
      <c r="AK30">
        <f>EXP(alpha+(beta+VLOOKUP(Cohort!AK30,Parameters!$A$4:$C$13,3))*($A30+0.5)+(AK$1+0.5-2000)*delta+VLOOKUP(Cohort!AK30,Parameters!$A$4:$B$13,2))</f>
        <v>0.2002949769639315</v>
      </c>
      <c r="AL30">
        <f>EXP(alpha+(beta+VLOOKUP(Cohort!AL30,Parameters!$A$4:$C$13,3))*($A30+0.5)+(AL$1+0.5-2000)*delta+VLOOKUP(Cohort!AL30,Parameters!$A$4:$B$13,2))</f>
        <v>0.198650380404455</v>
      </c>
      <c r="AM30">
        <f>EXP(alpha+(beta+VLOOKUP(Cohort!AM30,Parameters!$A$4:$C$13,3))*($A30+0.5)+(AM$1+0.5-2000)*delta+VLOOKUP(Cohort!AM30,Parameters!$A$4:$B$13,2))</f>
        <v>0.18785547243400208</v>
      </c>
      <c r="AN30">
        <f>EXP(alpha+(beta+VLOOKUP(Cohort!AN30,Parameters!$A$4:$C$13,3))*($A30+0.5)+(AN$1+0.5-2000)*delta+VLOOKUP(Cohort!AN30,Parameters!$A$4:$B$13,2))</f>
        <v>0.18631301506274497</v>
      </c>
      <c r="AO30">
        <f>EXP(alpha+(beta+VLOOKUP(Cohort!AO30,Parameters!$A$4:$C$13,3))*($A30+0.5)+(AO$1+0.5-2000)*delta+VLOOKUP(Cohort!AO30,Parameters!$A$4:$B$13,2))</f>
        <v>0.1847832226126175</v>
      </c>
      <c r="AP30">
        <f>EXP(alpha+(beta+VLOOKUP(Cohort!AP30,Parameters!$A$4:$C$13,3))*($A30+0.5)+(AP$1+0.5-2000)*delta+VLOOKUP(Cohort!AP30,Parameters!$A$4:$B$13,2))</f>
        <v>0.18326599109356442</v>
      </c>
      <c r="AQ30">
        <f>EXP(alpha+(beta+VLOOKUP(Cohort!AQ30,Parameters!$A$4:$C$13,3))*($A30+0.5)+(AQ$1+0.5-2000)*delta+VLOOKUP(Cohort!AQ30,Parameters!$A$4:$B$13,2))</f>
        <v>0.1817612173693796</v>
      </c>
      <c r="AR30">
        <f>EXP(alpha+(beta+VLOOKUP(Cohort!AR30,Parameters!$A$4:$C$13,3))*($A30+0.5)+(AR$1+0.5-2000)*delta+VLOOKUP(Cohort!AR30,Parameters!$A$4:$B$13,2))</f>
        <v>0.1690655985974922</v>
      </c>
      <c r="AS30">
        <f>EXP(alpha+(beta+VLOOKUP(Cohort!AS30,Parameters!$A$4:$C$13,3))*($A30+0.5)+(AS$1+0.5-2000)*delta+VLOOKUP(Cohort!AS30,Parameters!$A$4:$B$13,2))</f>
        <v>0.12913175700015914</v>
      </c>
      <c r="AT30">
        <f>EXP(alpha+(beta+VLOOKUP(Cohort!AT30,Parameters!$A$4:$C$13,3))*($A30+0.5)+(AT$1+0.5-2000)*delta+VLOOKUP(Cohort!AT30,Parameters!$A$4:$B$13,2))</f>
        <v>0.1022608399379024</v>
      </c>
      <c r="AU30">
        <f>EXP(alpha+(beta+VLOOKUP(Cohort!AU30,Parameters!$A$4:$C$13,3))*($A30+0.5)+(AU$1+0.5-2000)*delta+VLOOKUP(Cohort!AU30,Parameters!$A$4:$B$13,2))</f>
        <v>0.09596865445928032</v>
      </c>
    </row>
    <row r="31" spans="1:47" ht="12.75">
      <c r="A31" s="1">
        <v>89</v>
      </c>
      <c r="B31">
        <f>EXP(alpha+(beta+VLOOKUP(Cohort!B31,Parameters!$A$4:$C$13,3))*($A31+0.5)+(B$1+0.5-2000)*delta+VLOOKUP(Cohort!B31,Parameters!$A$4:$B$13,2))</f>
        <v>0.2890100355604223</v>
      </c>
      <c r="C31">
        <f>EXP(alpha+(beta+VLOOKUP(Cohort!C31,Parameters!$A$4:$C$13,3))*($A31+0.5)+(C$1+0.5-2000)*delta+VLOOKUP(Cohort!C31,Parameters!$A$4:$B$13,2))</f>
        <v>0.28663701094771604</v>
      </c>
      <c r="D31">
        <f>EXP(alpha+(beta+VLOOKUP(Cohort!D31,Parameters!$A$4:$C$13,3))*($A31+0.5)+(D$1+0.5-2000)*delta+VLOOKUP(Cohort!D31,Parameters!$A$4:$B$13,2))</f>
        <v>0.2842834709380326</v>
      </c>
      <c r="E31">
        <f>EXP(alpha+(beta+VLOOKUP(Cohort!E31,Parameters!$A$4:$C$13,3))*($A31+0.5)+(E$1+0.5-2000)*delta+VLOOKUP(Cohort!E31,Parameters!$A$4:$B$13,2))</f>
        <v>0.2819492555457768</v>
      </c>
      <c r="F31">
        <f>EXP(alpha+(beta+VLOOKUP(Cohort!F31,Parameters!$A$4:$C$13,3))*($A31+0.5)+(F$1+0.5-2000)*delta+VLOOKUP(Cohort!F31,Parameters!$A$4:$B$13,2))</f>
        <v>0.279634206098975</v>
      </c>
      <c r="G31">
        <f>EXP(alpha+(beta+VLOOKUP(Cohort!G31,Parameters!$A$4:$C$13,3))*($A31+0.5)+(G$1+0.5-2000)*delta+VLOOKUP(Cohort!G31,Parameters!$A$4:$B$13,2))</f>
        <v>0.2773381652284886</v>
      </c>
      <c r="H31">
        <f>EXP(alpha+(beta+VLOOKUP(Cohort!H31,Parameters!$A$4:$C$13,3))*($A31+0.5)+(H$1+0.5-2000)*delta+VLOOKUP(Cohort!H31,Parameters!$A$4:$B$13,2))</f>
        <v>0.2750609768573173</v>
      </c>
      <c r="I31">
        <f>EXP(alpha+(beta+VLOOKUP(Cohort!I31,Parameters!$A$4:$C$13,3))*($A31+0.5)+(I$1+0.5-2000)*delta+VLOOKUP(Cohort!I31,Parameters!$A$4:$B$13,2))</f>
        <v>0.2728024861899889</v>
      </c>
      <c r="J31">
        <f>EXP(alpha+(beta+VLOOKUP(Cohort!J31,Parameters!$A$4:$C$13,3))*($A31+0.5)+(J$1+0.5-2000)*delta+VLOOKUP(Cohort!J31,Parameters!$A$4:$B$13,2))</f>
        <v>0.2705625397020374</v>
      </c>
      <c r="K31">
        <f>EXP(alpha+(beta+VLOOKUP(Cohort!K31,Parameters!$A$4:$C$13,3))*($A31+0.5)+(K$1+0.5-2000)*delta+VLOOKUP(Cohort!K31,Parameters!$A$4:$B$13,2))</f>
        <v>0.26834098512956644</v>
      </c>
      <c r="L31">
        <f>EXP(alpha+(beta+VLOOKUP(Cohort!L31,Parameters!$A$4:$C$13,3))*($A31+0.5)+(L$1+0.5-2000)*delta+VLOOKUP(Cohort!L31,Parameters!$A$4:$B$13,2))</f>
        <v>0.26613767145889916</v>
      </c>
      <c r="M31">
        <f>EXP(alpha+(beta+VLOOKUP(Cohort!M31,Parameters!$A$4:$C$13,3))*($A31+0.5)+(M$1+0.5-2000)*delta+VLOOKUP(Cohort!M31,Parameters!$A$4:$B$13,2))</f>
        <v>0.26395244891631287</v>
      </c>
      <c r="N31">
        <f>EXP(alpha+(beta+VLOOKUP(Cohort!N31,Parameters!$A$4:$C$13,3))*($A31+0.5)+(N$1+0.5-2000)*delta+VLOOKUP(Cohort!N31,Parameters!$A$4:$B$13,2))</f>
        <v>0.2617851689578577</v>
      </c>
      <c r="O31">
        <f>EXP(alpha+(beta+VLOOKUP(Cohort!O31,Parameters!$A$4:$C$13,3))*($A31+0.5)+(O$1+0.5-2000)*delta+VLOOKUP(Cohort!O31,Parameters!$A$4:$B$13,2))</f>
        <v>0.2596356842592595</v>
      </c>
      <c r="P31">
        <f>EXP(alpha+(beta+VLOOKUP(Cohort!P31,Parameters!$A$4:$C$13,3))*($A31+0.5)+(P$1+0.5-2000)*delta+VLOOKUP(Cohort!P31,Parameters!$A$4:$B$13,2))</f>
        <v>0.25750384870590465</v>
      </c>
      <c r="Q31">
        <f>EXP(alpha+(beta+VLOOKUP(Cohort!Q31,Parameters!$A$4:$C$13,3))*($A31+0.5)+(Q$1+0.5-2000)*delta+VLOOKUP(Cohort!Q31,Parameters!$A$4:$B$13,2))</f>
        <v>0.2553895173829082</v>
      </c>
      <c r="R31">
        <f>EXP(alpha+(beta+VLOOKUP(Cohort!R31,Parameters!$A$4:$C$13,3))*($A31+0.5)+(R$1+0.5-2000)*delta+VLOOKUP(Cohort!R31,Parameters!$A$4:$B$13,2))</f>
        <v>0.25329254656526295</v>
      </c>
      <c r="S31">
        <f>EXP(alpha+(beta+VLOOKUP(Cohort!S31,Parameters!$A$4:$C$13,3))*($A31+0.5)+(S$1+0.5-2000)*delta+VLOOKUP(Cohort!S31,Parameters!$A$4:$B$13,2))</f>
        <v>0.25121279370806937</v>
      </c>
      <c r="T31">
        <f>EXP(alpha+(beta+VLOOKUP(Cohort!T31,Parameters!$A$4:$C$13,3))*($A31+0.5)+(T$1+0.5-2000)*delta+VLOOKUP(Cohort!T31,Parameters!$A$4:$B$13,2))</f>
        <v>0.24915011743684584</v>
      </c>
      <c r="U31">
        <f>EXP(alpha+(beta+VLOOKUP(Cohort!U31,Parameters!$A$4:$C$13,3))*($A31+0.5)+(U$1+0.5-2000)*delta+VLOOKUP(Cohort!U31,Parameters!$A$4:$B$13,2))</f>
        <v>0.24710437753791872</v>
      </c>
      <c r="V31">
        <f>EXP(alpha+(beta+VLOOKUP(Cohort!V31,Parameters!$A$4:$C$13,3))*($A31+0.5)+(V$1+0.5-2000)*delta+VLOOKUP(Cohort!V31,Parameters!$A$4:$B$13,2))</f>
        <v>0.24507543494889103</v>
      </c>
      <c r="W31">
        <f>EXP(alpha+(beta+VLOOKUP(Cohort!W31,Parameters!$A$4:$C$13,3))*($A31+0.5)+(W$1+0.5-2000)*delta+VLOOKUP(Cohort!W31,Parameters!$A$4:$B$13,2))</f>
        <v>0.2430631517491894</v>
      </c>
      <c r="X31">
        <f>EXP(alpha+(beta+VLOOKUP(Cohort!X31,Parameters!$A$4:$C$13,3))*($A31+0.5)+(X$1+0.5-2000)*delta+VLOOKUP(Cohort!X31,Parameters!$A$4:$B$13,2))</f>
        <v>0.24106739115068868</v>
      </c>
      <c r="Y31">
        <f>EXP(alpha+(beta+VLOOKUP(Cohort!Y31,Parameters!$A$4:$C$13,3))*($A31+0.5)+(Y$1+0.5-2000)*delta+VLOOKUP(Cohort!Y31,Parameters!$A$4:$B$13,2))</f>
        <v>0.2390880174884136</v>
      </c>
      <c r="Z31">
        <f>EXP(alpha+(beta+VLOOKUP(Cohort!Z31,Parameters!$A$4:$C$13,3))*($A31+0.5)+(Z$1+0.5-2000)*delta+VLOOKUP(Cohort!Z31,Parameters!$A$4:$B$13,2))</f>
        <v>0.23712489621131683</v>
      </c>
      <c r="AA31">
        <f>EXP(alpha+(beta+VLOOKUP(Cohort!AA31,Parameters!$A$4:$C$13,3))*($A31+0.5)+(AA$1+0.5-2000)*delta+VLOOKUP(Cohort!AA31,Parameters!$A$4:$B$13,2))</f>
        <v>0.2351778938731325</v>
      </c>
      <c r="AB31">
        <f>EXP(alpha+(beta+VLOOKUP(Cohort!AB31,Parameters!$A$4:$C$13,3))*($A31+0.5)+(AB$1+0.5-2000)*delta+VLOOKUP(Cohort!AB31,Parameters!$A$4:$B$13,2))</f>
        <v>0.23324687812330508</v>
      </c>
      <c r="AC31">
        <f>EXP(alpha+(beta+VLOOKUP(Cohort!AC31,Parameters!$A$4:$C$13,3))*($A31+0.5)+(AC$1+0.5-2000)*delta+VLOOKUP(Cohort!AC31,Parameters!$A$4:$B$13,2))</f>
        <v>0.2313317176979925</v>
      </c>
      <c r="AD31">
        <f>EXP(alpha+(beta+VLOOKUP(Cohort!AD31,Parameters!$A$4:$C$13,3))*($A31+0.5)+(AD$1+0.5-2000)*delta+VLOOKUP(Cohort!AD31,Parameters!$A$4:$B$13,2))</f>
        <v>0.24006752339368786</v>
      </c>
      <c r="AE31">
        <f>EXP(alpha+(beta+VLOOKUP(Cohort!AE31,Parameters!$A$4:$C$13,3))*($A31+0.5)+(AE$1+0.5-2000)*delta+VLOOKUP(Cohort!AE31,Parameters!$A$4:$B$13,2))</f>
        <v>0.23809635951828823</v>
      </c>
      <c r="AF31">
        <f>EXP(alpha+(beta+VLOOKUP(Cohort!AF31,Parameters!$A$4:$C$13,3))*($A31+0.5)+(AF$1+0.5-2000)*delta+VLOOKUP(Cohort!AF31,Parameters!$A$4:$B$13,2))</f>
        <v>0.23614138061855197</v>
      </c>
      <c r="AG31">
        <f>EXP(alpha+(beta+VLOOKUP(Cohort!AG31,Parameters!$A$4:$C$13,3))*($A31+0.5)+(AG$1+0.5-2000)*delta+VLOOKUP(Cohort!AG31,Parameters!$A$4:$B$13,2))</f>
        <v>0.23420245380170407</v>
      </c>
      <c r="AH31">
        <f>EXP(alpha+(beta+VLOOKUP(Cohort!AH31,Parameters!$A$4:$C$13,3))*($A31+0.5)+(AH$1+0.5-2000)*delta+VLOOKUP(Cohort!AH31,Parameters!$A$4:$B$13,2))</f>
        <v>0.2322794472661353</v>
      </c>
      <c r="AI31">
        <f>EXP(alpha+(beta+VLOOKUP(Cohort!AI31,Parameters!$A$4:$C$13,3))*($A31+0.5)+(AI$1+0.5-2000)*delta+VLOOKUP(Cohort!AI31,Parameters!$A$4:$B$13,2))</f>
        <v>0.22167516808667798</v>
      </c>
      <c r="AJ31">
        <f>EXP(alpha+(beta+VLOOKUP(Cohort!AJ31,Parameters!$A$4:$C$13,3))*($A31+0.5)+(AJ$1+0.5-2000)*delta+VLOOKUP(Cohort!AJ31,Parameters!$A$4:$B$13,2))</f>
        <v>0.2198550214994654</v>
      </c>
      <c r="AK31">
        <f>EXP(alpha+(beta+VLOOKUP(Cohort!AK31,Parameters!$A$4:$C$13,3))*($A31+0.5)+(AK$1+0.5-2000)*delta+VLOOKUP(Cohort!AK31,Parameters!$A$4:$B$13,2))</f>
        <v>0.21804981990418648</v>
      </c>
      <c r="AL31">
        <f>EXP(alpha+(beta+VLOOKUP(Cohort!AL31,Parameters!$A$4:$C$13,3))*($A31+0.5)+(AL$1+0.5-2000)*delta+VLOOKUP(Cohort!AL31,Parameters!$A$4:$B$13,2))</f>
        <v>0.2162594405894148</v>
      </c>
      <c r="AM31">
        <f>EXP(alpha+(beta+VLOOKUP(Cohort!AM31,Parameters!$A$4:$C$13,3))*($A31+0.5)+(AM$1+0.5-2000)*delta+VLOOKUP(Cohort!AM31,Parameters!$A$4:$B$13,2))</f>
        <v>0.21448376185129192</v>
      </c>
      <c r="AN31">
        <f>EXP(alpha+(beta+VLOOKUP(Cohort!AN31,Parameters!$A$4:$C$13,3))*($A31+0.5)+(AN$1+0.5-2000)*delta+VLOOKUP(Cohort!AN31,Parameters!$A$4:$B$13,2))</f>
        <v>0.20274339856029738</v>
      </c>
      <c r="AO31">
        <f>EXP(alpha+(beta+VLOOKUP(Cohort!AO31,Parameters!$A$4:$C$13,3))*($A31+0.5)+(AO$1+0.5-2000)*delta+VLOOKUP(Cohort!AO31,Parameters!$A$4:$B$13,2))</f>
        <v>0.20107869832276287</v>
      </c>
      <c r="AP31">
        <f>EXP(alpha+(beta+VLOOKUP(Cohort!AP31,Parameters!$A$4:$C$13,3))*($A31+0.5)+(AP$1+0.5-2000)*delta+VLOOKUP(Cohort!AP31,Parameters!$A$4:$B$13,2))</f>
        <v>0.19942766672697215</v>
      </c>
      <c r="AQ31">
        <f>EXP(alpha+(beta+VLOOKUP(Cohort!AQ31,Parameters!$A$4:$C$13,3))*($A31+0.5)+(AQ$1+0.5-2000)*delta+VLOOKUP(Cohort!AQ31,Parameters!$A$4:$B$13,2))</f>
        <v>0.19779019154144784</v>
      </c>
      <c r="AR31">
        <f>EXP(alpha+(beta+VLOOKUP(Cohort!AR31,Parameters!$A$4:$C$13,3))*($A31+0.5)+(AR$1+0.5-2000)*delta+VLOOKUP(Cohort!AR31,Parameters!$A$4:$B$13,2))</f>
        <v>0.19616616145623086</v>
      </c>
      <c r="AS31">
        <f>EXP(alpha+(beta+VLOOKUP(Cohort!AS31,Parameters!$A$4:$C$13,3))*($A31+0.5)+(AS$1+0.5-2000)*delta+VLOOKUP(Cohort!AS31,Parameters!$A$4:$B$13,2))</f>
        <v>0.14009640109316462</v>
      </c>
      <c r="AT31">
        <f>EXP(alpha+(beta+VLOOKUP(Cohort!AT31,Parameters!$A$4:$C$13,3))*($A31+0.5)+(AT$1+0.5-2000)*delta+VLOOKUP(Cohort!AT31,Parameters!$A$4:$B$13,2))</f>
        <v>0.11197663876306023</v>
      </c>
      <c r="AU31">
        <f>EXP(alpha+(beta+VLOOKUP(Cohort!AU31,Parameters!$A$4:$C$13,3))*($A31+0.5)+(AU$1+0.5-2000)*delta+VLOOKUP(Cohort!AU31,Parameters!$A$4:$B$13,2))</f>
        <v>0.10411740241002132</v>
      </c>
    </row>
    <row r="32" spans="1:47" ht="12.75">
      <c r="A32" s="1">
        <v>90</v>
      </c>
      <c r="B32">
        <f>EXP(alpha+(beta+VLOOKUP(Cohort!B32,Parameters!$A$4:$C$13,3))*($A32+0.5)+(B$1+0.5-2000)*delta+VLOOKUP(Cohort!B32,Parameters!$A$4:$B$13,2))</f>
        <v>0.31406515649781547</v>
      </c>
      <c r="C32">
        <f>EXP(alpha+(beta+VLOOKUP(Cohort!C32,Parameters!$A$4:$C$13,3))*($A32+0.5)+(C$1+0.5-2000)*delta+VLOOKUP(Cohort!C32,Parameters!$A$4:$B$13,2))</f>
        <v>0.311486407476462</v>
      </c>
      <c r="D32">
        <f>EXP(alpha+(beta+VLOOKUP(Cohort!D32,Parameters!$A$4:$C$13,3))*($A32+0.5)+(D$1+0.5-2000)*delta+VLOOKUP(Cohort!D32,Parameters!$A$4:$B$13,2))</f>
        <v>0.3089288322350633</v>
      </c>
      <c r="E32">
        <f>EXP(alpha+(beta+VLOOKUP(Cohort!E32,Parameters!$A$4:$C$13,3))*($A32+0.5)+(E$1+0.5-2000)*delta+VLOOKUP(Cohort!E32,Parameters!$A$4:$B$13,2))</f>
        <v>0.30639225691840744</v>
      </c>
      <c r="F32">
        <f>EXP(alpha+(beta+VLOOKUP(Cohort!F32,Parameters!$A$4:$C$13,3))*($A32+0.5)+(F$1+0.5-2000)*delta+VLOOKUP(Cohort!F32,Parameters!$A$4:$B$13,2))</f>
        <v>0.3038765090987854</v>
      </c>
      <c r="G32">
        <f>EXP(alpha+(beta+VLOOKUP(Cohort!G32,Parameters!$A$4:$C$13,3))*($A32+0.5)+(G$1+0.5-2000)*delta+VLOOKUP(Cohort!G32,Parameters!$A$4:$B$13,2))</f>
        <v>0.3013814177642704</v>
      </c>
      <c r="H32">
        <f>EXP(alpha+(beta+VLOOKUP(Cohort!H32,Parameters!$A$4:$C$13,3))*($A32+0.5)+(H$1+0.5-2000)*delta+VLOOKUP(Cohort!H32,Parameters!$A$4:$B$13,2))</f>
        <v>0.2989068133070926</v>
      </c>
      <c r="I32">
        <f>EXP(alpha+(beta+VLOOKUP(Cohort!I32,Parameters!$A$4:$C$13,3))*($A32+0.5)+(I$1+0.5-2000)*delta+VLOOKUP(Cohort!I32,Parameters!$A$4:$B$13,2))</f>
        <v>0.2964525275121101</v>
      </c>
      <c r="J32">
        <f>EXP(alpha+(beta+VLOOKUP(Cohort!J32,Parameters!$A$4:$C$13,3))*($A32+0.5)+(J$1+0.5-2000)*delta+VLOOKUP(Cohort!J32,Parameters!$A$4:$B$13,2))</f>
        <v>0.29401839354537407</v>
      </c>
      <c r="K32">
        <f>EXP(alpha+(beta+VLOOKUP(Cohort!K32,Parameters!$A$4:$C$13,3))*($A32+0.5)+(K$1+0.5-2000)*delta+VLOOKUP(Cohort!K32,Parameters!$A$4:$B$13,2))</f>
        <v>0.2916042459427879</v>
      </c>
      <c r="L32">
        <f>EXP(alpha+(beta+VLOOKUP(Cohort!L32,Parameters!$A$4:$C$13,3))*($A32+0.5)+(L$1+0.5-2000)*delta+VLOOKUP(Cohort!L32,Parameters!$A$4:$B$13,2))</f>
        <v>0.28920992059885975</v>
      </c>
      <c r="M32">
        <f>EXP(alpha+(beta+VLOOKUP(Cohort!M32,Parameters!$A$4:$C$13,3))*($A32+0.5)+(M$1+0.5-2000)*delta+VLOOKUP(Cohort!M32,Parameters!$A$4:$B$13,2))</f>
        <v>0.28683525475554705</v>
      </c>
      <c r="N32">
        <f>EXP(alpha+(beta+VLOOKUP(Cohort!N32,Parameters!$A$4:$C$13,3))*($A32+0.5)+(N$1+0.5-2000)*delta+VLOOKUP(Cohort!N32,Parameters!$A$4:$B$13,2))</f>
        <v>0.28448008699119276</v>
      </c>
      <c r="O32">
        <f>EXP(alpha+(beta+VLOOKUP(Cohort!O32,Parameters!$A$4:$C$13,3))*($A32+0.5)+(O$1+0.5-2000)*delta+VLOOKUP(Cohort!O32,Parameters!$A$4:$B$13,2))</f>
        <v>0.2821442572095526</v>
      </c>
      <c r="P32">
        <f>EXP(alpha+(beta+VLOOKUP(Cohort!P32,Parameters!$A$4:$C$13,3))*($A32+0.5)+(P$1+0.5-2000)*delta+VLOOKUP(Cohort!P32,Parameters!$A$4:$B$13,2))</f>
        <v>0.27982760662891204</v>
      </c>
      <c r="Q32">
        <f>EXP(alpha+(beta+VLOOKUP(Cohort!Q32,Parameters!$A$4:$C$13,3))*($A32+0.5)+(Q$1+0.5-2000)*delta+VLOOKUP(Cohort!Q32,Parameters!$A$4:$B$13,2))</f>
        <v>0.2775299777712931</v>
      </c>
      <c r="R32">
        <f>EXP(alpha+(beta+VLOOKUP(Cohort!R32,Parameters!$A$4:$C$13,3))*($A32+0.5)+(R$1+0.5-2000)*delta+VLOOKUP(Cohort!R32,Parameters!$A$4:$B$13,2))</f>
        <v>0.27525121445174944</v>
      </c>
      <c r="S32">
        <f>EXP(alpha+(beta+VLOOKUP(Cohort!S32,Parameters!$A$4:$C$13,3))*($A32+0.5)+(S$1+0.5-2000)*delta+VLOOKUP(Cohort!S32,Parameters!$A$4:$B$13,2))</f>
        <v>0.27299116176774935</v>
      </c>
      <c r="T32">
        <f>EXP(alpha+(beta+VLOOKUP(Cohort!T32,Parameters!$A$4:$C$13,3))*($A32+0.5)+(T$1+0.5-2000)*delta+VLOOKUP(Cohort!T32,Parameters!$A$4:$B$13,2))</f>
        <v>0.27074966608864615</v>
      </c>
      <c r="U32">
        <f>EXP(alpha+(beta+VLOOKUP(Cohort!U32,Parameters!$A$4:$C$13,3))*($A32+0.5)+(U$1+0.5-2000)*delta+VLOOKUP(Cohort!U32,Parameters!$A$4:$B$13,2))</f>
        <v>0.2685265750452348</v>
      </c>
      <c r="V32">
        <f>EXP(alpha+(beta+VLOOKUP(Cohort!V32,Parameters!$A$4:$C$13,3))*($A32+0.5)+(V$1+0.5-2000)*delta+VLOOKUP(Cohort!V32,Parameters!$A$4:$B$13,2))</f>
        <v>0.2663217375193945</v>
      </c>
      <c r="W32">
        <f>EXP(alpha+(beta+VLOOKUP(Cohort!W32,Parameters!$A$4:$C$13,3))*($A32+0.5)+(W$1+0.5-2000)*delta+VLOOKUP(Cohort!W32,Parameters!$A$4:$B$13,2))</f>
        <v>0.26413500363381603</v>
      </c>
      <c r="X32">
        <f>EXP(alpha+(beta+VLOOKUP(Cohort!X32,Parameters!$A$4:$C$13,3))*($A32+0.5)+(X$1+0.5-2000)*delta+VLOOKUP(Cohort!X32,Parameters!$A$4:$B$13,2))</f>
        <v>0.26196622474181364</v>
      </c>
      <c r="Y32">
        <f>EXP(alpha+(beta+VLOOKUP(Cohort!Y32,Parameters!$A$4:$C$13,3))*($A32+0.5)+(Y$1+0.5-2000)*delta+VLOOKUP(Cohort!Y32,Parameters!$A$4:$B$13,2))</f>
        <v>0.2598152534172206</v>
      </c>
      <c r="Z32">
        <f>EXP(alpha+(beta+VLOOKUP(Cohort!Z32,Parameters!$A$4:$C$13,3))*($A32+0.5)+(Z$1+0.5-2000)*delta+VLOOKUP(Cohort!Z32,Parameters!$A$4:$B$13,2))</f>
        <v>0.25768194344436784</v>
      </c>
      <c r="AA32">
        <f>EXP(alpha+(beta+VLOOKUP(Cohort!AA32,Parameters!$A$4:$C$13,3))*($A32+0.5)+(AA$1+0.5-2000)*delta+VLOOKUP(Cohort!AA32,Parameters!$A$4:$B$13,2))</f>
        <v>0.2555661498081443</v>
      </c>
      <c r="AB32">
        <f>EXP(alpha+(beta+VLOOKUP(Cohort!AB32,Parameters!$A$4:$C$13,3))*($A32+0.5)+(AB$1+0.5-2000)*delta+VLOOKUP(Cohort!AB32,Parameters!$A$4:$B$13,2))</f>
        <v>0.25346772868413975</v>
      </c>
      <c r="AC32">
        <f>EXP(alpha+(beta+VLOOKUP(Cohort!AC32,Parameters!$A$4:$C$13,3))*($A32+0.5)+(AC$1+0.5-2000)*delta+VLOOKUP(Cohort!AC32,Parameters!$A$4:$B$13,2))</f>
        <v>0.2513865374288677</v>
      </c>
      <c r="AD32">
        <f>EXP(alpha+(beta+VLOOKUP(Cohort!AD32,Parameters!$A$4:$C$13,3))*($A32+0.5)+(AD$1+0.5-2000)*delta+VLOOKUP(Cohort!AD32,Parameters!$A$4:$B$13,2))</f>
        <v>0.24932243457006922</v>
      </c>
      <c r="AE32">
        <f>EXP(alpha+(beta+VLOOKUP(Cohort!AE32,Parameters!$A$4:$C$13,3))*($A32+0.5)+(AE$1+0.5-2000)*delta+VLOOKUP(Cohort!AE32,Parameters!$A$4:$B$13,2))</f>
        <v>0.2592452415612051</v>
      </c>
      <c r="AF32">
        <f>EXP(alpha+(beta+VLOOKUP(Cohort!AF32,Parameters!$A$4:$C$13,3))*($A32+0.5)+(AF$1+0.5-2000)*delta+VLOOKUP(Cohort!AF32,Parameters!$A$4:$B$13,2))</f>
        <v>0.25711661188314294</v>
      </c>
      <c r="AG32">
        <f>EXP(alpha+(beta+VLOOKUP(Cohort!AG32,Parameters!$A$4:$C$13,3))*($A32+0.5)+(AG$1+0.5-2000)*delta+VLOOKUP(Cohort!AG32,Parameters!$A$4:$B$13,2))</f>
        <v>0.25500546011240527</v>
      </c>
      <c r="AH32">
        <f>EXP(alpha+(beta+VLOOKUP(Cohort!AH32,Parameters!$A$4:$C$13,3))*($A32+0.5)+(AH$1+0.5-2000)*delta+VLOOKUP(Cohort!AH32,Parameters!$A$4:$B$13,2))</f>
        <v>0.25291164274011985</v>
      </c>
      <c r="AI32">
        <f>EXP(alpha+(beta+VLOOKUP(Cohort!AI32,Parameters!$A$4:$C$13,3))*($A32+0.5)+(AI$1+0.5-2000)*delta+VLOOKUP(Cohort!AI32,Parameters!$A$4:$B$13,2))</f>
        <v>0.25083501743574765</v>
      </c>
      <c r="AJ32">
        <f>EXP(alpha+(beta+VLOOKUP(Cohort!AJ32,Parameters!$A$4:$C$13,3))*($A32+0.5)+(AJ$1+0.5-2000)*delta+VLOOKUP(Cohort!AJ32,Parameters!$A$4:$B$13,2))</f>
        <v>0.2393437347738493</v>
      </c>
      <c r="AK32">
        <f>EXP(alpha+(beta+VLOOKUP(Cohort!AK32,Parameters!$A$4:$C$13,3))*($A32+0.5)+(AK$1+0.5-2000)*delta+VLOOKUP(Cohort!AK32,Parameters!$A$4:$B$13,2))</f>
        <v>0.23737851383467318</v>
      </c>
      <c r="AL32">
        <f>EXP(alpha+(beta+VLOOKUP(Cohort!AL32,Parameters!$A$4:$C$13,3))*($A32+0.5)+(AL$1+0.5-2000)*delta+VLOOKUP(Cohort!AL32,Parameters!$A$4:$B$13,2))</f>
        <v>0.2354294290744675</v>
      </c>
      <c r="AM32">
        <f>EXP(alpha+(beta+VLOOKUP(Cohort!AM32,Parameters!$A$4:$C$13,3))*($A32+0.5)+(AM$1+0.5-2000)*delta+VLOOKUP(Cohort!AM32,Parameters!$A$4:$B$13,2))</f>
        <v>0.23349634800112082</v>
      </c>
      <c r="AN32">
        <f>EXP(alpha+(beta+VLOOKUP(Cohort!AN32,Parameters!$A$4:$C$13,3))*($A32+0.5)+(AN$1+0.5-2000)*delta+VLOOKUP(Cohort!AN32,Parameters!$A$4:$B$13,2))</f>
        <v>0.23157913921039752</v>
      </c>
      <c r="AO32">
        <f>EXP(alpha+(beta+VLOOKUP(Cohort!AO32,Parameters!$A$4:$C$13,3))*($A32+0.5)+(AO$1+0.5-2000)*delta+VLOOKUP(Cohort!AO32,Parameters!$A$4:$B$13,2))</f>
        <v>0.21881122294278998</v>
      </c>
      <c r="AP32">
        <f>EXP(alpha+(beta+VLOOKUP(Cohort!AP32,Parameters!$A$4:$C$13,3))*($A32+0.5)+(AP$1+0.5-2000)*delta+VLOOKUP(Cohort!AP32,Parameters!$A$4:$B$13,2))</f>
        <v>0.2170145918445905</v>
      </c>
      <c r="AQ32">
        <f>EXP(alpha+(beta+VLOOKUP(Cohort!AQ32,Parameters!$A$4:$C$13,3))*($A32+0.5)+(AQ$1+0.5-2000)*delta+VLOOKUP(Cohort!AQ32,Parameters!$A$4:$B$13,2))</f>
        <v>0.21523271265563768</v>
      </c>
      <c r="AR32">
        <f>EXP(alpha+(beta+VLOOKUP(Cohort!AR32,Parameters!$A$4:$C$13,3))*($A32+0.5)+(AR$1+0.5-2000)*delta+VLOOKUP(Cohort!AR32,Parameters!$A$4:$B$13,2))</f>
        <v>0.2134654642498826</v>
      </c>
      <c r="AS32">
        <f>EXP(alpha+(beta+VLOOKUP(Cohort!AS32,Parameters!$A$4:$C$13,3))*($A32+0.5)+(AS$1+0.5-2000)*delta+VLOOKUP(Cohort!AS32,Parameters!$A$4:$B$13,2))</f>
        <v>0.15199205877166752</v>
      </c>
      <c r="AT32">
        <f>EXP(alpha+(beta+VLOOKUP(Cohort!AT32,Parameters!$A$4:$C$13,3))*($A32+0.5)+(AT$1+0.5-2000)*delta+VLOOKUP(Cohort!AT32,Parameters!$A$4:$B$13,2))</f>
        <v>0.12261553529471314</v>
      </c>
      <c r="AU32">
        <f>EXP(alpha+(beta+VLOOKUP(Cohort!AU32,Parameters!$A$4:$C$13,3))*($A32+0.5)+(AU$1+0.5-2000)*delta+VLOOKUP(Cohort!AU32,Parameters!$A$4:$B$13,2))</f>
        <v>0.11295806475238161</v>
      </c>
    </row>
    <row r="33" spans="1:47" ht="12.75">
      <c r="A33" s="1">
        <v>91</v>
      </c>
      <c r="B33">
        <f>EXP(alpha+(beta+VLOOKUP(Cohort!B33,Parameters!$A$4:$C$13,3))*($A33+0.5)+(B$1+0.5-2000)*delta+VLOOKUP(Cohort!B33,Parameters!$A$4:$B$13,2))</f>
        <v>0.34129237877407775</v>
      </c>
      <c r="C33">
        <f>EXP(alpha+(beta+VLOOKUP(Cohort!C33,Parameters!$A$4:$C$13,3))*($A33+0.5)+(C$1+0.5-2000)*delta+VLOOKUP(Cohort!C33,Parameters!$A$4:$B$13,2))</f>
        <v>0.3384900704964794</v>
      </c>
      <c r="D33">
        <f>EXP(alpha+(beta+VLOOKUP(Cohort!D33,Parameters!$A$4:$C$13,3))*($A33+0.5)+(D$1+0.5-2000)*delta+VLOOKUP(Cohort!D33,Parameters!$A$4:$B$13,2))</f>
        <v>0.335710771615431</v>
      </c>
      <c r="E33">
        <f>EXP(alpha+(beta+VLOOKUP(Cohort!E33,Parameters!$A$4:$C$13,3))*($A33+0.5)+(E$1+0.5-2000)*delta+VLOOKUP(Cohort!E33,Parameters!$A$4:$B$13,2))</f>
        <v>0.33295429320370656</v>
      </c>
      <c r="F33">
        <f>EXP(alpha+(beta+VLOOKUP(Cohort!F33,Parameters!$A$4:$C$13,3))*($A33+0.5)+(F$1+0.5-2000)*delta+VLOOKUP(Cohort!F33,Parameters!$A$4:$B$13,2))</f>
        <v>0.3302204478853372</v>
      </c>
      <c r="G33">
        <f>EXP(alpha+(beta+VLOOKUP(Cohort!G33,Parameters!$A$4:$C$13,3))*($A33+0.5)+(G$1+0.5-2000)*delta+VLOOKUP(Cohort!G33,Parameters!$A$4:$B$13,2))</f>
        <v>0.32750904982287454</v>
      </c>
      <c r="H33">
        <f>EXP(alpha+(beta+VLOOKUP(Cohort!H33,Parameters!$A$4:$C$13,3))*($A33+0.5)+(H$1+0.5-2000)*delta+VLOOKUP(Cohort!H33,Parameters!$A$4:$B$13,2))</f>
        <v>0.3248199147047577</v>
      </c>
      <c r="I33">
        <f>EXP(alpha+(beta+VLOOKUP(Cohort!I33,Parameters!$A$4:$C$13,3))*($A33+0.5)+(I$1+0.5-2000)*delta+VLOOKUP(Cohort!I33,Parameters!$A$4:$B$13,2))</f>
        <v>0.32215285973278457</v>
      </c>
      <c r="J33">
        <f>EXP(alpha+(beta+VLOOKUP(Cohort!J33,Parameters!$A$4:$C$13,3))*($A33+0.5)+(J$1+0.5-2000)*delta+VLOOKUP(Cohort!J33,Parameters!$A$4:$B$13,2))</f>
        <v>0.31950770360968594</v>
      </c>
      <c r="K33">
        <f>EXP(alpha+(beta+VLOOKUP(Cohort!K33,Parameters!$A$4:$C$13,3))*($A33+0.5)+(K$1+0.5-2000)*delta+VLOOKUP(Cohort!K33,Parameters!$A$4:$B$13,2))</f>
        <v>0.31688426652680124</v>
      </c>
      <c r="L33">
        <f>EXP(alpha+(beta+VLOOKUP(Cohort!L33,Parameters!$A$4:$C$13,3))*($A33+0.5)+(L$1+0.5-2000)*delta+VLOOKUP(Cohort!L33,Parameters!$A$4:$B$13,2))</f>
        <v>0.3142823701518559</v>
      </c>
      <c r="M33">
        <f>EXP(alpha+(beta+VLOOKUP(Cohort!M33,Parameters!$A$4:$C$13,3))*($A33+0.5)+(M$1+0.5-2000)*delta+VLOOKUP(Cohort!M33,Parameters!$A$4:$B$13,2))</f>
        <v>0.3117018376168391</v>
      </c>
      <c r="N33">
        <f>EXP(alpha+(beta+VLOOKUP(Cohort!N33,Parameters!$A$4:$C$13,3))*($A33+0.5)+(N$1+0.5-2000)*delta+VLOOKUP(Cohort!N33,Parameters!$A$4:$B$13,2))</f>
        <v>0.3091424935059807</v>
      </c>
      <c r="O33">
        <f>EXP(alpha+(beta+VLOOKUP(Cohort!O33,Parameters!$A$4:$C$13,3))*($A33+0.5)+(O$1+0.5-2000)*delta+VLOOKUP(Cohort!O33,Parameters!$A$4:$B$13,2))</f>
        <v>0.3066041638438272</v>
      </c>
      <c r="P33">
        <f>EXP(alpha+(beta+VLOOKUP(Cohort!P33,Parameters!$A$4:$C$13,3))*($A33+0.5)+(P$1+0.5-2000)*delta+VLOOKUP(Cohort!P33,Parameters!$A$4:$B$13,2))</f>
        <v>0.3040866760834151</v>
      </c>
      <c r="Q33">
        <f>EXP(alpha+(beta+VLOOKUP(Cohort!Q33,Parameters!$A$4:$C$13,3))*($A33+0.5)+(Q$1+0.5-2000)*delta+VLOOKUP(Cohort!Q33,Parameters!$A$4:$B$13,2))</f>
        <v>0.3015898590945423</v>
      </c>
      <c r="R33">
        <f>EXP(alpha+(beta+VLOOKUP(Cohort!R33,Parameters!$A$4:$C$13,3))*($A33+0.5)+(R$1+0.5-2000)*delta+VLOOKUP(Cohort!R33,Parameters!$A$4:$B$13,2))</f>
        <v>0.299113543152135</v>
      </c>
      <c r="S33">
        <f>EXP(alpha+(beta+VLOOKUP(Cohort!S33,Parameters!$A$4:$C$13,3))*($A33+0.5)+(S$1+0.5-2000)*delta+VLOOKUP(Cohort!S33,Parameters!$A$4:$B$13,2))</f>
        <v>0.29665755992471043</v>
      </c>
      <c r="T33">
        <f>EXP(alpha+(beta+VLOOKUP(Cohort!T33,Parameters!$A$4:$C$13,3))*($A33+0.5)+(T$1+0.5-2000)*delta+VLOOKUP(Cohort!T33,Parameters!$A$4:$B$13,2))</f>
        <v>0.29422174246293387</v>
      </c>
      <c r="U33">
        <f>EXP(alpha+(beta+VLOOKUP(Cohort!U33,Parameters!$A$4:$C$13,3))*($A33+0.5)+(U$1+0.5-2000)*delta+VLOOKUP(Cohort!U33,Parameters!$A$4:$B$13,2))</f>
        <v>0.29180592518827075</v>
      </c>
      <c r="V33">
        <f>EXP(alpha+(beta+VLOOKUP(Cohort!V33,Parameters!$A$4:$C$13,3))*($A33+0.5)+(V$1+0.5-2000)*delta+VLOOKUP(Cohort!V33,Parameters!$A$4:$B$13,2))</f>
        <v>0.2894099438817305</v>
      </c>
      <c r="W33">
        <f>EXP(alpha+(beta+VLOOKUP(Cohort!W33,Parameters!$A$4:$C$13,3))*($A33+0.5)+(W$1+0.5-2000)*delta+VLOOKUP(Cohort!W33,Parameters!$A$4:$B$13,2))</f>
        <v>0.287033635672704</v>
      </c>
      <c r="X33">
        <f>EXP(alpha+(beta+VLOOKUP(Cohort!X33,Parameters!$A$4:$C$13,3))*($A33+0.5)+(X$1+0.5-2000)*delta+VLOOKUP(Cohort!X33,Parameters!$A$4:$B$13,2))</f>
        <v>0.2846768390278917</v>
      </c>
      <c r="Y33">
        <f>EXP(alpha+(beta+VLOOKUP(Cohort!Y33,Parameters!$A$4:$C$13,3))*($A33+0.5)+(Y$1+0.5-2000)*delta+VLOOKUP(Cohort!Y33,Parameters!$A$4:$B$13,2))</f>
        <v>0.2823393937403235</v>
      </c>
      <c r="Z33">
        <f>EXP(alpha+(beta+VLOOKUP(Cohort!Z33,Parameters!$A$4:$C$13,3))*($A33+0.5)+(Z$1+0.5-2000)*delta+VLOOKUP(Cohort!Z33,Parameters!$A$4:$B$13,2))</f>
        <v>0.2800211409184685</v>
      </c>
      <c r="AA33">
        <f>EXP(alpha+(beta+VLOOKUP(Cohort!AA33,Parameters!$A$4:$C$13,3))*($A33+0.5)+(AA$1+0.5-2000)*delta+VLOOKUP(Cohort!AA33,Parameters!$A$4:$B$13,2))</f>
        <v>0.27772192297543385</v>
      </c>
      <c r="AB33">
        <f>EXP(alpha+(beta+VLOOKUP(Cohort!AB33,Parameters!$A$4:$C$13,3))*($A33+0.5)+(AB$1+0.5-2000)*delta+VLOOKUP(Cohort!AB33,Parameters!$A$4:$B$13,2))</f>
        <v>0.2754415836182525</v>
      </c>
      <c r="AC33">
        <f>EXP(alpha+(beta+VLOOKUP(Cohort!AC33,Parameters!$A$4:$C$13,3))*($A33+0.5)+(AC$1+0.5-2000)*delta+VLOOKUP(Cohort!AC33,Parameters!$A$4:$B$13,2))</f>
        <v>0.2731799678372591</v>
      </c>
      <c r="AD33">
        <f>EXP(alpha+(beta+VLOOKUP(Cohort!AD33,Parameters!$A$4:$C$13,3))*($A33+0.5)+(AD$1+0.5-2000)*delta+VLOOKUP(Cohort!AD33,Parameters!$A$4:$B$13,2))</f>
        <v>0.270936921895553</v>
      </c>
      <c r="AE33">
        <f>EXP(alpha+(beta+VLOOKUP(Cohort!AE33,Parameters!$A$4:$C$13,3))*($A33+0.5)+(AE$1+0.5-2000)*delta+VLOOKUP(Cohort!AE33,Parameters!$A$4:$B$13,2))</f>
        <v>0.26871229331854773</v>
      </c>
      <c r="AF33">
        <f>EXP(alpha+(beta+VLOOKUP(Cohort!AF33,Parameters!$A$4:$C$13,3))*($A33+0.5)+(AF$1+0.5-2000)*delta+VLOOKUP(Cohort!AF33,Parameters!$A$4:$B$13,2))</f>
        <v>0.2799549656781885</v>
      </c>
      <c r="AG33">
        <f>EXP(alpha+(beta+VLOOKUP(Cohort!AG33,Parameters!$A$4:$C$13,3))*($A33+0.5)+(AG$1+0.5-2000)*delta+VLOOKUP(Cohort!AG33,Parameters!$A$4:$B$13,2))</f>
        <v>0.277656291091628</v>
      </c>
      <c r="AH33">
        <f>EXP(alpha+(beta+VLOOKUP(Cohort!AH33,Parameters!$A$4:$C$13,3))*($A33+0.5)+(AH$1+0.5-2000)*delta+VLOOKUP(Cohort!AH33,Parameters!$A$4:$B$13,2))</f>
        <v>0.27537649062949</v>
      </c>
      <c r="AI33">
        <f>EXP(alpha+(beta+VLOOKUP(Cohort!AI33,Parameters!$A$4:$C$13,3))*($A33+0.5)+(AI$1+0.5-2000)*delta+VLOOKUP(Cohort!AI33,Parameters!$A$4:$B$13,2))</f>
        <v>0.27311540931874134</v>
      </c>
      <c r="AJ33">
        <f>EXP(alpha+(beta+VLOOKUP(Cohort!AJ33,Parameters!$A$4:$C$13,3))*($A33+0.5)+(AJ$1+0.5-2000)*delta+VLOOKUP(Cohort!AJ33,Parameters!$A$4:$B$13,2))</f>
        <v>0.27087289345881294</v>
      </c>
      <c r="AK33">
        <f>EXP(alpha+(beta+VLOOKUP(Cohort!AK33,Parameters!$A$4:$C$13,3))*($A33+0.5)+(AK$1+0.5-2000)*delta+VLOOKUP(Cohort!AK33,Parameters!$A$4:$B$13,2))</f>
        <v>0.2584205703775328</v>
      </c>
      <c r="AL33">
        <f>EXP(alpha+(beta+VLOOKUP(Cohort!AL33,Parameters!$A$4:$C$13,3))*($A33+0.5)+(AL$1+0.5-2000)*delta+VLOOKUP(Cohort!AL33,Parameters!$A$4:$B$13,2))</f>
        <v>0.2562987119695839</v>
      </c>
      <c r="AM33">
        <f>EXP(alpha+(beta+VLOOKUP(Cohort!AM33,Parameters!$A$4:$C$13,3))*($A33+0.5)+(AM$1+0.5-2000)*delta+VLOOKUP(Cohort!AM33,Parameters!$A$4:$B$13,2))</f>
        <v>0.25419427587092264</v>
      </c>
      <c r="AN33">
        <f>EXP(alpha+(beta+VLOOKUP(Cohort!AN33,Parameters!$A$4:$C$13,3))*($A33+0.5)+(AN$1+0.5-2000)*delta+VLOOKUP(Cohort!AN33,Parameters!$A$4:$B$13,2))</f>
        <v>0.25210711902918503</v>
      </c>
      <c r="AO33">
        <f>EXP(alpha+(beta+VLOOKUP(Cohort!AO33,Parameters!$A$4:$C$13,3))*($A33+0.5)+(AO$1+0.5-2000)*delta+VLOOKUP(Cohort!AO33,Parameters!$A$4:$B$13,2))</f>
        <v>0.25003709956659226</v>
      </c>
      <c r="AP33">
        <f>EXP(alpha+(beta+VLOOKUP(Cohort!AP33,Parameters!$A$4:$C$13,3))*($A33+0.5)+(AP$1+0.5-2000)*delta+VLOOKUP(Cohort!AP33,Parameters!$A$4:$B$13,2))</f>
        <v>0.23615245490461678</v>
      </c>
      <c r="AQ33">
        <f>EXP(alpha+(beta+VLOOKUP(Cohort!AQ33,Parameters!$A$4:$C$13,3))*($A33+0.5)+(AQ$1+0.5-2000)*delta+VLOOKUP(Cohort!AQ33,Parameters!$A$4:$B$13,2))</f>
        <v>0.23421343715821571</v>
      </c>
      <c r="AR33">
        <f>EXP(alpha+(beta+VLOOKUP(Cohort!AR33,Parameters!$A$4:$C$13,3))*($A33+0.5)+(AR$1+0.5-2000)*delta+VLOOKUP(Cohort!AR33,Parameters!$A$4:$B$13,2))</f>
        <v>0.23229034043970473</v>
      </c>
      <c r="AS33">
        <f>EXP(alpha+(beta+VLOOKUP(Cohort!AS33,Parameters!$A$4:$C$13,3))*($A33+0.5)+(AS$1+0.5-2000)*delta+VLOOKUP(Cohort!AS33,Parameters!$A$4:$B$13,2))</f>
        <v>0.18745387562654453</v>
      </c>
      <c r="AT33">
        <f>EXP(alpha+(beta+VLOOKUP(Cohort!AT33,Parameters!$A$4:$C$13,3))*($A33+0.5)+(AT$1+0.5-2000)*delta+VLOOKUP(Cohort!AT33,Parameters!$A$4:$B$13,2))</f>
        <v>0.13426523301366292</v>
      </c>
      <c r="AU33">
        <f>EXP(alpha+(beta+VLOOKUP(Cohort!AU33,Parameters!$A$4:$C$13,3))*($A33+0.5)+(AU$1+0.5-2000)*delta+VLOOKUP(Cohort!AU33,Parameters!$A$4:$B$13,2))</f>
        <v>0.13931271931066957</v>
      </c>
    </row>
    <row r="34" spans="1:47" ht="12.75">
      <c r="A34" s="1">
        <v>92</v>
      </c>
      <c r="B34">
        <f>EXP(alpha+(beta+VLOOKUP(Cohort!B34,Parameters!$A$4:$C$13,3))*($A34+0.5)+(B$1+0.5-2000)*delta+VLOOKUP(Cohort!B34,Parameters!$A$4:$B$13,2))</f>
        <v>0.37088000817460515</v>
      </c>
      <c r="C34">
        <f>EXP(alpha+(beta+VLOOKUP(Cohort!C34,Parameters!$A$4:$C$13,3))*($A34+0.5)+(C$1+0.5-2000)*delta+VLOOKUP(Cohort!C34,Parameters!$A$4:$B$13,2))</f>
        <v>0.3678347596383305</v>
      </c>
      <c r="D34">
        <f>EXP(alpha+(beta+VLOOKUP(Cohort!D34,Parameters!$A$4:$C$13,3))*($A34+0.5)+(D$1+0.5-2000)*delta+VLOOKUP(Cohort!D34,Parameters!$A$4:$B$13,2))</f>
        <v>0.364814515250145</v>
      </c>
      <c r="E34">
        <f>EXP(alpha+(beta+VLOOKUP(Cohort!E34,Parameters!$A$4:$C$13,3))*($A34+0.5)+(E$1+0.5-2000)*delta+VLOOKUP(Cohort!E34,Parameters!$A$4:$B$13,2))</f>
        <v>0.3618190697041716</v>
      </c>
      <c r="F34">
        <f>EXP(alpha+(beta+VLOOKUP(Cohort!F34,Parameters!$A$4:$C$13,3))*($A34+0.5)+(F$1+0.5-2000)*delta+VLOOKUP(Cohort!F34,Parameters!$A$4:$B$13,2))</f>
        <v>0.35884821938027345</v>
      </c>
      <c r="G34">
        <f>EXP(alpha+(beta+VLOOKUP(Cohort!G34,Parameters!$A$4:$C$13,3))*($A34+0.5)+(G$1+0.5-2000)*delta+VLOOKUP(Cohort!G34,Parameters!$A$4:$B$13,2))</f>
        <v>0.35590176233021303</v>
      </c>
      <c r="H34">
        <f>EXP(alpha+(beta+VLOOKUP(Cohort!H34,Parameters!$A$4:$C$13,3))*($A34+0.5)+(H$1+0.5-2000)*delta+VLOOKUP(Cohort!H34,Parameters!$A$4:$B$13,2))</f>
        <v>0.352979498263924</v>
      </c>
      <c r="I34">
        <f>EXP(alpha+(beta+VLOOKUP(Cohort!I34,Parameters!$A$4:$C$13,3))*($A34+0.5)+(I$1+0.5-2000)*delta+VLOOKUP(Cohort!I34,Parameters!$A$4:$B$13,2))</f>
        <v>0.35008122853589624</v>
      </c>
      <c r="J34">
        <f>EXP(alpha+(beta+VLOOKUP(Cohort!J34,Parameters!$A$4:$C$13,3))*($A34+0.5)+(J$1+0.5-2000)*delta+VLOOKUP(Cohort!J34,Parameters!$A$4:$B$13,2))</f>
        <v>0.3472067561316726</v>
      </c>
      <c r="K34">
        <f>EXP(alpha+(beta+VLOOKUP(Cohort!K34,Parameters!$A$4:$C$13,3))*($A34+0.5)+(K$1+0.5-2000)*delta+VLOOKUP(Cohort!K34,Parameters!$A$4:$B$13,2))</f>
        <v>0.3443558856544566</v>
      </c>
      <c r="L34">
        <f>EXP(alpha+(beta+VLOOKUP(Cohort!L34,Parameters!$A$4:$C$13,3))*($A34+0.5)+(L$1+0.5-2000)*delta+VLOOKUP(Cohort!L34,Parameters!$A$4:$B$13,2))</f>
        <v>0.34152842331182987</v>
      </c>
      <c r="M34">
        <f>EXP(alpha+(beta+VLOOKUP(Cohort!M34,Parameters!$A$4:$C$13,3))*($A34+0.5)+(M$1+0.5-2000)*delta+VLOOKUP(Cohort!M34,Parameters!$A$4:$B$13,2))</f>
        <v>0.3387241769025791</v>
      </c>
      <c r="N34">
        <f>EXP(alpha+(beta+VLOOKUP(Cohort!N34,Parameters!$A$4:$C$13,3))*($A34+0.5)+(N$1+0.5-2000)*delta+VLOOKUP(Cohort!N34,Parameters!$A$4:$B$13,2))</f>
        <v>0.3359429558036306</v>
      </c>
      <c r="O34">
        <f>EXP(alpha+(beta+VLOOKUP(Cohort!O34,Parameters!$A$4:$C$13,3))*($A34+0.5)+(O$1+0.5-2000)*delta+VLOOKUP(Cohort!O34,Parameters!$A$4:$B$13,2))</f>
        <v>0.33318457095709253</v>
      </c>
      <c r="P34">
        <f>EXP(alpha+(beta+VLOOKUP(Cohort!P34,Parameters!$A$4:$C$13,3))*($A34+0.5)+(P$1+0.5-2000)*delta+VLOOKUP(Cohort!P34,Parameters!$A$4:$B$13,2))</f>
        <v>0.3304488348574031</v>
      </c>
      <c r="Q34">
        <f>EXP(alpha+(beta+VLOOKUP(Cohort!Q34,Parameters!$A$4:$C$13,3))*($A34+0.5)+(Q$1+0.5-2000)*delta+VLOOKUP(Cohort!Q34,Parameters!$A$4:$B$13,2))</f>
        <v>0.32773556153858513</v>
      </c>
      <c r="R34">
        <f>EXP(alpha+(beta+VLOOKUP(Cohort!R34,Parameters!$A$4:$C$13,3))*($A34+0.5)+(R$1+0.5-2000)*delta+VLOOKUP(Cohort!R34,Parameters!$A$4:$B$13,2))</f>
        <v>0.3250445665616042</v>
      </c>
      <c r="S34">
        <f>EXP(alpha+(beta+VLOOKUP(Cohort!S34,Parameters!$A$4:$C$13,3))*($A34+0.5)+(S$1+0.5-2000)*delta+VLOOKUP(Cohort!S34,Parameters!$A$4:$B$13,2))</f>
        <v>0.32237566700183146</v>
      </c>
      <c r="T34">
        <f>EXP(alpha+(beta+VLOOKUP(Cohort!T34,Parameters!$A$4:$C$13,3))*($A34+0.5)+(T$1+0.5-2000)*delta+VLOOKUP(Cohort!T34,Parameters!$A$4:$B$13,2))</f>
        <v>0.3197286814366087</v>
      </c>
      <c r="U34">
        <f>EXP(alpha+(beta+VLOOKUP(Cohort!U34,Parameters!$A$4:$C$13,3))*($A34+0.5)+(U$1+0.5-2000)*delta+VLOOKUP(Cohort!U34,Parameters!$A$4:$B$13,2))</f>
        <v>0.31710342993291624</v>
      </c>
      <c r="V34">
        <f>EXP(alpha+(beta+VLOOKUP(Cohort!V34,Parameters!$A$4:$C$13,3))*($A34+0.5)+(V$1+0.5-2000)*delta+VLOOKUP(Cohort!V34,Parameters!$A$4:$B$13,2))</f>
        <v>0.31449973403514153</v>
      </c>
      <c r="W34">
        <f>EXP(alpha+(beta+VLOOKUP(Cohort!W34,Parameters!$A$4:$C$13,3))*($A34+0.5)+(W$1+0.5-2000)*delta+VLOOKUP(Cohort!W34,Parameters!$A$4:$B$13,2))</f>
        <v>0.3119174167529483</v>
      </c>
      <c r="X34">
        <f>EXP(alpha+(beta+VLOOKUP(Cohort!X34,Parameters!$A$4:$C$13,3))*($A34+0.5)+(X$1+0.5-2000)*delta+VLOOKUP(Cohort!X34,Parameters!$A$4:$B$13,2))</f>
        <v>0.3093563025492453</v>
      </c>
      <c r="Y34">
        <f>EXP(alpha+(beta+VLOOKUP(Cohort!Y34,Parameters!$A$4:$C$13,3))*($A34+0.5)+(Y$1+0.5-2000)*delta+VLOOKUP(Cohort!Y34,Parameters!$A$4:$B$13,2))</f>
        <v>0.3068162173282541</v>
      </c>
      <c r="Z34">
        <f>EXP(alpha+(beta+VLOOKUP(Cohort!Z34,Parameters!$A$4:$C$13,3))*($A34+0.5)+(Z$1+0.5-2000)*delta+VLOOKUP(Cohort!Z34,Parameters!$A$4:$B$13,2))</f>
        <v>0.30429698842367453</v>
      </c>
      <c r="AA34">
        <f>EXP(alpha+(beta+VLOOKUP(Cohort!AA34,Parameters!$A$4:$C$13,3))*($A34+0.5)+(AA$1+0.5-2000)*delta+VLOOKUP(Cohort!AA34,Parameters!$A$4:$B$13,2))</f>
        <v>0.3017984445869474</v>
      </c>
      <c r="AB34">
        <f>EXP(alpha+(beta+VLOOKUP(Cohort!AB34,Parameters!$A$4:$C$13,3))*($A34+0.5)+(AB$1+0.5-2000)*delta+VLOOKUP(Cohort!AB34,Parameters!$A$4:$B$13,2))</f>
        <v>0.2993204159756137</v>
      </c>
      <c r="AC34">
        <f>EXP(alpha+(beta+VLOOKUP(Cohort!AC34,Parameters!$A$4:$C$13,3))*($A34+0.5)+(AC$1+0.5-2000)*delta+VLOOKUP(Cohort!AC34,Parameters!$A$4:$B$13,2))</f>
        <v>0.29686273414176917</v>
      </c>
      <c r="AD34">
        <f>EXP(alpha+(beta+VLOOKUP(Cohort!AD34,Parameters!$A$4:$C$13,3))*($A34+0.5)+(AD$1+0.5-2000)*delta+VLOOKUP(Cohort!AD34,Parameters!$A$4:$B$13,2))</f>
        <v>0.2944252320206139</v>
      </c>
      <c r="AE34">
        <f>EXP(alpha+(beta+VLOOKUP(Cohort!AE34,Parameters!$A$4:$C$13,3))*($A34+0.5)+(AE$1+0.5-2000)*delta+VLOOKUP(Cohort!AE34,Parameters!$A$4:$B$13,2))</f>
        <v>0.2920077439190956</v>
      </c>
      <c r="AF34">
        <f>EXP(alpha+(beta+VLOOKUP(Cohort!AF34,Parameters!$A$4:$C$13,3))*($A34+0.5)+(AF$1+0.5-2000)*delta+VLOOKUP(Cohort!AF34,Parameters!$A$4:$B$13,2))</f>
        <v>0.289610105504647</v>
      </c>
      <c r="AG34">
        <f>EXP(alpha+(beta+VLOOKUP(Cohort!AG34,Parameters!$A$4:$C$13,3))*($A34+0.5)+(AG$1+0.5-2000)*delta+VLOOKUP(Cohort!AG34,Parameters!$A$4:$B$13,2))</f>
        <v>0.3023190795553029</v>
      </c>
      <c r="AH34">
        <f>EXP(alpha+(beta+VLOOKUP(Cohort!AH34,Parameters!$A$4:$C$13,3))*($A34+0.5)+(AH$1+0.5-2000)*delta+VLOOKUP(Cohort!AH34,Parameters!$A$4:$B$13,2))</f>
        <v>0.29983677607651776</v>
      </c>
      <c r="AI34">
        <f>EXP(alpha+(beta+VLOOKUP(Cohort!AI34,Parameters!$A$4:$C$13,3))*($A34+0.5)+(AI$1+0.5-2000)*delta+VLOOKUP(Cohort!AI34,Parameters!$A$4:$B$13,2))</f>
        <v>0.2973748544756143</v>
      </c>
      <c r="AJ34">
        <f>EXP(alpha+(beta+VLOOKUP(Cohort!AJ34,Parameters!$A$4:$C$13,3))*($A34+0.5)+(AJ$1+0.5-2000)*delta+VLOOKUP(Cohort!AJ34,Parameters!$A$4:$B$13,2))</f>
        <v>0.2949331473995877</v>
      </c>
      <c r="AK34">
        <f>EXP(alpha+(beta+VLOOKUP(Cohort!AK34,Parameters!$A$4:$C$13,3))*($A34+0.5)+(AK$1+0.5-2000)*delta+VLOOKUP(Cohort!AK34,Parameters!$A$4:$B$13,2))</f>
        <v>0.2925114888695475</v>
      </c>
      <c r="AL34">
        <f>EXP(alpha+(beta+VLOOKUP(Cohort!AL34,Parameters!$A$4:$C$13,3))*($A34+0.5)+(AL$1+0.5-2000)*delta+VLOOKUP(Cohort!AL34,Parameters!$A$4:$B$13,2))</f>
        <v>0.27901792063765285</v>
      </c>
      <c r="AM34">
        <f>EXP(alpha+(beta+VLOOKUP(Cohort!AM34,Parameters!$A$4:$C$13,3))*($A34+0.5)+(AM$1+0.5-2000)*delta+VLOOKUP(Cohort!AM34,Parameters!$A$4:$B$13,2))</f>
        <v>0.27672694000863984</v>
      </c>
      <c r="AN34">
        <f>EXP(alpha+(beta+VLOOKUP(Cohort!AN34,Parameters!$A$4:$C$13,3))*($A34+0.5)+(AN$1+0.5-2000)*delta+VLOOKUP(Cohort!AN34,Parameters!$A$4:$B$13,2))</f>
        <v>0.2744547703299433</v>
      </c>
      <c r="AO34">
        <f>EXP(alpha+(beta+VLOOKUP(Cohort!AO34,Parameters!$A$4:$C$13,3))*($A34+0.5)+(AO$1+0.5-2000)*delta+VLOOKUP(Cohort!AO34,Parameters!$A$4:$B$13,2))</f>
        <v>0.27220125714724475</v>
      </c>
      <c r="AP34">
        <f>EXP(alpha+(beta+VLOOKUP(Cohort!AP34,Parameters!$A$4:$C$13,3))*($A34+0.5)+(AP$1+0.5-2000)*delta+VLOOKUP(Cohort!AP34,Parameters!$A$4:$B$13,2))</f>
        <v>0.26996624727443025</v>
      </c>
      <c r="AQ34">
        <f>EXP(alpha+(beta+VLOOKUP(Cohort!AQ34,Parameters!$A$4:$C$13,3))*($A34+0.5)+(AQ$1+0.5-2000)*delta+VLOOKUP(Cohort!AQ34,Parameters!$A$4:$B$13,2))</f>
        <v>0.25486801457189456</v>
      </c>
      <c r="AR34">
        <f>EXP(alpha+(beta+VLOOKUP(Cohort!AR34,Parameters!$A$4:$C$13,3))*($A34+0.5)+(AR$1+0.5-2000)*delta+VLOOKUP(Cohort!AR34,Parameters!$A$4:$B$13,2))</f>
        <v>0.25277532574744627</v>
      </c>
      <c r="AS34">
        <f>EXP(alpha+(beta+VLOOKUP(Cohort!AS34,Parameters!$A$4:$C$13,3))*($A34+0.5)+(AS$1+0.5-2000)*delta+VLOOKUP(Cohort!AS34,Parameters!$A$4:$B$13,2))</f>
        <v>0.2036232700201881</v>
      </c>
      <c r="AT34">
        <f>EXP(alpha+(beta+VLOOKUP(Cohort!AT34,Parameters!$A$4:$C$13,3))*($A34+0.5)+(AT$1+0.5-2000)*delta+VLOOKUP(Cohort!AT34,Parameters!$A$4:$B$13,2))</f>
        <v>0.1470217681053546</v>
      </c>
      <c r="AU34">
        <f>EXP(alpha+(beta+VLOOKUP(Cohort!AU34,Parameters!$A$4:$C$13,3))*($A34+0.5)+(AU$1+0.5-2000)*delta+VLOOKUP(Cohort!AU34,Parameters!$A$4:$B$13,2))</f>
        <v>0.15132955435905734</v>
      </c>
    </row>
    <row r="35" spans="1:47" ht="12.75">
      <c r="A35" s="1">
        <v>93</v>
      </c>
      <c r="B35">
        <f>EXP(alpha+(beta+VLOOKUP(Cohort!B35,Parameters!$A$4:$C$13,3))*($A35+0.5)+(B$1+0.5-2000)*delta+VLOOKUP(Cohort!B35,Parameters!$A$4:$B$13,2))</f>
        <v>0.40303267526125847</v>
      </c>
      <c r="C35">
        <f>EXP(alpha+(beta+VLOOKUP(Cohort!C35,Parameters!$A$4:$C$13,3))*($A35+0.5)+(C$1+0.5-2000)*delta+VLOOKUP(Cohort!C35,Parameters!$A$4:$B$13,2))</f>
        <v>0.39972342526838106</v>
      </c>
      <c r="D35">
        <f>EXP(alpha+(beta+VLOOKUP(Cohort!D35,Parameters!$A$4:$C$13,3))*($A35+0.5)+(D$1+0.5-2000)*delta+VLOOKUP(Cohort!D35,Parameters!$A$4:$B$13,2))</f>
        <v>0.3964413471059471</v>
      </c>
      <c r="E35">
        <f>EXP(alpha+(beta+VLOOKUP(Cohort!E35,Parameters!$A$4:$C$13,3))*($A35+0.5)+(E$1+0.5-2000)*delta+VLOOKUP(Cohort!E35,Parameters!$A$4:$B$13,2))</f>
        <v>0.3931862176695156</v>
      </c>
      <c r="F35">
        <f>EXP(alpha+(beta+VLOOKUP(Cohort!F35,Parameters!$A$4:$C$13,3))*($A35+0.5)+(F$1+0.5-2000)*delta+VLOOKUP(Cohort!F35,Parameters!$A$4:$B$13,2))</f>
        <v>0.3899578156865278</v>
      </c>
      <c r="G35">
        <f>EXP(alpha+(beta+VLOOKUP(Cohort!G35,Parameters!$A$4:$C$13,3))*($A35+0.5)+(G$1+0.5-2000)*delta+VLOOKUP(Cohort!G35,Parameters!$A$4:$B$13,2))</f>
        <v>0.38675592170126566</v>
      </c>
      <c r="H35">
        <f>EXP(alpha+(beta+VLOOKUP(Cohort!H35,Parameters!$A$4:$C$13,3))*($A35+0.5)+(H$1+0.5-2000)*delta+VLOOKUP(Cohort!H35,Parameters!$A$4:$B$13,2))</f>
        <v>0.3835803180599342</v>
      </c>
      <c r="I35">
        <f>EXP(alpha+(beta+VLOOKUP(Cohort!I35,Parameters!$A$4:$C$13,3))*($A35+0.5)+(I$1+0.5-2000)*delta+VLOOKUP(Cohort!I35,Parameters!$A$4:$B$13,2))</f>
        <v>0.380430788895866</v>
      </c>
      <c r="J35">
        <f>EXP(alpha+(beta+VLOOKUP(Cohort!J35,Parameters!$A$4:$C$13,3))*($A35+0.5)+(J$1+0.5-2000)*delta+VLOOKUP(Cohort!J35,Parameters!$A$4:$B$13,2))</f>
        <v>0.37730712011484746</v>
      </c>
      <c r="K35">
        <f>EXP(alpha+(beta+VLOOKUP(Cohort!K35,Parameters!$A$4:$C$13,3))*($A35+0.5)+(K$1+0.5-2000)*delta+VLOOKUP(Cohort!K35,Parameters!$A$4:$B$13,2))</f>
        <v>0.3742090993805652</v>
      </c>
      <c r="L35">
        <f>EXP(alpha+(beta+VLOOKUP(Cohort!L35,Parameters!$A$4:$C$13,3))*($A35+0.5)+(L$1+0.5-2000)*delta+VLOOKUP(Cohort!L35,Parameters!$A$4:$B$13,2))</f>
        <v>0.3711365161001722</v>
      </c>
      <c r="M35">
        <f>EXP(alpha+(beta+VLOOKUP(Cohort!M35,Parameters!$A$4:$C$13,3))*($A35+0.5)+(M$1+0.5-2000)*delta+VLOOKUP(Cohort!M35,Parameters!$A$4:$B$13,2))</f>
        <v>0.3680891614099727</v>
      </c>
      <c r="N35">
        <f>EXP(alpha+(beta+VLOOKUP(Cohort!N35,Parameters!$A$4:$C$13,3))*($A35+0.5)+(N$1+0.5-2000)*delta+VLOOKUP(Cohort!N35,Parameters!$A$4:$B$13,2))</f>
        <v>0.3650668281612241</v>
      </c>
      <c r="O35">
        <f>EXP(alpha+(beta+VLOOKUP(Cohort!O35,Parameters!$A$4:$C$13,3))*($A35+0.5)+(O$1+0.5-2000)*delta+VLOOKUP(Cohort!O35,Parameters!$A$4:$B$13,2))</f>
        <v>0.36206931090605576</v>
      </c>
      <c r="P35">
        <f>EXP(alpha+(beta+VLOOKUP(Cohort!P35,Parameters!$A$4:$C$13,3))*($A35+0.5)+(P$1+0.5-2000)*delta+VLOOKUP(Cohort!P35,Parameters!$A$4:$B$13,2))</f>
        <v>0.35909640588350317</v>
      </c>
      <c r="Q35">
        <f>EXP(alpha+(beta+VLOOKUP(Cohort!Q35,Parameters!$A$4:$C$13,3))*($A35+0.5)+(Q$1+0.5-2000)*delta+VLOOKUP(Cohort!Q35,Parameters!$A$4:$B$13,2))</f>
        <v>0.35614791100565746</v>
      </c>
      <c r="R35">
        <f>EXP(alpha+(beta+VLOOKUP(Cohort!R35,Parameters!$A$4:$C$13,3))*($A35+0.5)+(R$1+0.5-2000)*delta+VLOOKUP(Cohort!R35,Parameters!$A$4:$B$13,2))</f>
        <v>0.3532236258439276</v>
      </c>
      <c r="S35">
        <f>EXP(alpha+(beta+VLOOKUP(Cohort!S35,Parameters!$A$4:$C$13,3))*($A35+0.5)+(S$1+0.5-2000)*delta+VLOOKUP(Cohort!S35,Parameters!$A$4:$B$13,2))</f>
        <v>0.3503233516154165</v>
      </c>
      <c r="T35">
        <f>EXP(alpha+(beta+VLOOKUP(Cohort!T35,Parameters!$A$4:$C$13,3))*($A35+0.5)+(T$1+0.5-2000)*delta+VLOOKUP(Cohort!T35,Parameters!$A$4:$B$13,2))</f>
        <v>0.3474468911694077</v>
      </c>
      <c r="U35">
        <f>EXP(alpha+(beta+VLOOKUP(Cohort!U35,Parameters!$A$4:$C$13,3))*($A35+0.5)+(U$1+0.5-2000)*delta+VLOOKUP(Cohort!U35,Parameters!$A$4:$B$13,2))</f>
        <v>0.34459404897396456</v>
      </c>
      <c r="V35">
        <f>EXP(alpha+(beta+VLOOKUP(Cohort!V35,Parameters!$A$4:$C$13,3))*($A35+0.5)+(V$1+0.5-2000)*delta+VLOOKUP(Cohort!V35,Parameters!$A$4:$B$13,2))</f>
        <v>0.34176463110263816</v>
      </c>
      <c r="W35">
        <f>EXP(alpha+(beta+VLOOKUP(Cohort!W35,Parameters!$A$4:$C$13,3))*($A35+0.5)+(W$1+0.5-2000)*delta+VLOOKUP(Cohort!W35,Parameters!$A$4:$B$13,2))</f>
        <v>0.33895844522128504</v>
      </c>
      <c r="X35">
        <f>EXP(alpha+(beta+VLOOKUP(Cohort!X35,Parameters!$A$4:$C$13,3))*($A35+0.5)+(X$1+0.5-2000)*delta+VLOOKUP(Cohort!X35,Parameters!$A$4:$B$13,2))</f>
        <v>0.3361753005749926</v>
      </c>
      <c r="Y35">
        <f>EXP(alpha+(beta+VLOOKUP(Cohort!Y35,Parameters!$A$4:$C$13,3))*($A35+0.5)+(Y$1+0.5-2000)*delta+VLOOKUP(Cohort!Y35,Parameters!$A$4:$B$13,2))</f>
        <v>0.333415007975113</v>
      </c>
      <c r="Z35">
        <f>EXP(alpha+(beta+VLOOKUP(Cohort!Z35,Parameters!$A$4:$C$13,3))*($A35+0.5)+(Z$1+0.5-2000)*delta+VLOOKUP(Cohort!Z35,Parameters!$A$4:$B$13,2))</f>
        <v>0.3306773797864019</v>
      </c>
      <c r="AA35">
        <f>EXP(alpha+(beta+VLOOKUP(Cohort!AA35,Parameters!$A$4:$C$13,3))*($A35+0.5)+(AA$1+0.5-2000)*delta+VLOOKUP(Cohort!AA35,Parameters!$A$4:$B$13,2))</f>
        <v>0.3279622299142643</v>
      </c>
      <c r="AB35">
        <f>EXP(alpha+(beta+VLOOKUP(Cohort!AB35,Parameters!$A$4:$C$13,3))*($A35+0.5)+(AB$1+0.5-2000)*delta+VLOOKUP(Cohort!AB35,Parameters!$A$4:$B$13,2))</f>
        <v>0.3252693737921043</v>
      </c>
      <c r="AC35">
        <f>EXP(alpha+(beta+VLOOKUP(Cohort!AC35,Parameters!$A$4:$C$13,3))*($A35+0.5)+(AC$1+0.5-2000)*delta+VLOOKUP(Cohort!AC35,Parameters!$A$4:$B$13,2))</f>
        <v>0.32259862836877845</v>
      </c>
      <c r="AD35">
        <f>EXP(alpha+(beta+VLOOKUP(Cohort!AD35,Parameters!$A$4:$C$13,3))*($A35+0.5)+(AD$1+0.5-2000)*delta+VLOOKUP(Cohort!AD35,Parameters!$A$4:$B$13,2))</f>
        <v>0.31994981209615336</v>
      </c>
      <c r="AE35">
        <f>EXP(alpha+(beta+VLOOKUP(Cohort!AE35,Parameters!$A$4:$C$13,3))*($A35+0.5)+(AE$1+0.5-2000)*delta+VLOOKUP(Cohort!AE35,Parameters!$A$4:$B$13,2))</f>
        <v>0.31732274491676404</v>
      </c>
      <c r="AF35">
        <f>EXP(alpha+(beta+VLOOKUP(Cohort!AF35,Parameters!$A$4:$C$13,3))*($A35+0.5)+(AF$1+0.5-2000)*delta+VLOOKUP(Cohort!AF35,Parameters!$A$4:$B$13,2))</f>
        <v>0.31471724825157454</v>
      </c>
      <c r="AG35">
        <f>EXP(alpha+(beta+VLOOKUP(Cohort!AG35,Parameters!$A$4:$C$13,3))*($A35+0.5)+(AG$1+0.5-2000)*delta+VLOOKUP(Cohort!AG35,Parameters!$A$4:$B$13,2))</f>
        <v>0.31213314498783845</v>
      </c>
      <c r="AH35">
        <f>EXP(alpha+(beta+VLOOKUP(Cohort!AH35,Parameters!$A$4:$C$13,3))*($A35+0.5)+(AH$1+0.5-2000)*delta+VLOOKUP(Cohort!AH35,Parameters!$A$4:$B$13,2))</f>
        <v>0.3264697435952155</v>
      </c>
      <c r="AI35">
        <f>EXP(alpha+(beta+VLOOKUP(Cohort!AI35,Parameters!$A$4:$C$13,3))*($A35+0.5)+(AI$1+0.5-2000)*delta+VLOOKUP(Cohort!AI35,Parameters!$A$4:$B$13,2))</f>
        <v>0.3237891420882364</v>
      </c>
      <c r="AJ35">
        <f>EXP(alpha+(beta+VLOOKUP(Cohort!AJ35,Parameters!$A$4:$C$13,3))*($A35+0.5)+(AJ$1+0.5-2000)*delta+VLOOKUP(Cohort!AJ35,Parameters!$A$4:$B$13,2))</f>
        <v>0.32113055065900625</v>
      </c>
      <c r="AK35">
        <f>EXP(alpha+(beta+VLOOKUP(Cohort!AK35,Parameters!$A$4:$C$13,3))*($A35+0.5)+(AK$1+0.5-2000)*delta+VLOOKUP(Cohort!AK35,Parameters!$A$4:$B$13,2))</f>
        <v>0.31849378858557853</v>
      </c>
      <c r="AL35">
        <f>EXP(alpha+(beta+VLOOKUP(Cohort!AL35,Parameters!$A$4:$C$13,3))*($A35+0.5)+(AL$1+0.5-2000)*delta+VLOOKUP(Cohort!AL35,Parameters!$A$4:$B$13,2))</f>
        <v>0.3158786766298913</v>
      </c>
      <c r="AM35">
        <f>EXP(alpha+(beta+VLOOKUP(Cohort!AM35,Parameters!$A$4:$C$13,3))*($A35+0.5)+(AM$1+0.5-2000)*delta+VLOOKUP(Cohort!AM35,Parameters!$A$4:$B$13,2))</f>
        <v>0.3012569778142086</v>
      </c>
      <c r="AN35">
        <f>EXP(alpha+(beta+VLOOKUP(Cohort!AN35,Parameters!$A$4:$C$13,3))*($A35+0.5)+(AN$1+0.5-2000)*delta+VLOOKUP(Cohort!AN35,Parameters!$A$4:$B$13,2))</f>
        <v>0.2987833951176203</v>
      </c>
      <c r="AO35">
        <f>EXP(alpha+(beta+VLOOKUP(Cohort!AO35,Parameters!$A$4:$C$13,3))*($A35+0.5)+(AO$1+0.5-2000)*delta+VLOOKUP(Cohort!AO35,Parameters!$A$4:$B$13,2))</f>
        <v>0.2963301226936812</v>
      </c>
      <c r="AP35">
        <f>EXP(alpha+(beta+VLOOKUP(Cohort!AP35,Parameters!$A$4:$C$13,3))*($A35+0.5)+(AP$1+0.5-2000)*delta+VLOOKUP(Cohort!AP35,Parameters!$A$4:$B$13,2))</f>
        <v>0.2938969937773278</v>
      </c>
      <c r="AQ35">
        <f>EXP(alpha+(beta+VLOOKUP(Cohort!AQ35,Parameters!$A$4:$C$13,3))*($A35+0.5)+(AQ$1+0.5-2000)*delta+VLOOKUP(Cohort!AQ35,Parameters!$A$4:$B$13,2))</f>
        <v>0.2914838429727836</v>
      </c>
      <c r="AR35">
        <f>EXP(alpha+(beta+VLOOKUP(Cohort!AR35,Parameters!$A$4:$C$13,3))*($A35+0.5)+(AR$1+0.5-2000)*delta+VLOOKUP(Cohort!AR35,Parameters!$A$4:$B$13,2))</f>
        <v>0.2750668201948447</v>
      </c>
      <c r="AS35">
        <f>EXP(alpha+(beta+VLOOKUP(Cohort!AS35,Parameters!$A$4:$C$13,3))*($A35+0.5)+(AS$1+0.5-2000)*delta+VLOOKUP(Cohort!AS35,Parameters!$A$4:$B$13,2))</f>
        <v>0.221187403862047</v>
      </c>
      <c r="AT35">
        <f>EXP(alpha+(beta+VLOOKUP(Cohort!AT35,Parameters!$A$4:$C$13,3))*($A35+0.5)+(AT$1+0.5-2000)*delta+VLOOKUP(Cohort!AT35,Parameters!$A$4:$B$13,2))</f>
        <v>0.16099030114985183</v>
      </c>
      <c r="AU35">
        <f>EXP(alpha+(beta+VLOOKUP(Cohort!AU35,Parameters!$A$4:$C$13,3))*($A35+0.5)+(AU$1+0.5-2000)*delta+VLOOKUP(Cohort!AU35,Parameters!$A$4:$B$13,2))</f>
        <v>0.1643829374361871</v>
      </c>
    </row>
    <row r="36" spans="1:47" ht="12.75">
      <c r="A36" s="1">
        <v>94</v>
      </c>
      <c r="B36">
        <f>EXP(alpha+(beta+VLOOKUP(Cohort!B36,Parameters!$A$4:$C$13,3))*($A36+0.5)+(B$1+0.5-2000)*delta+VLOOKUP(Cohort!B36,Parameters!$A$4:$B$13,2))</f>
        <v>0.4379727506147341</v>
      </c>
      <c r="C36">
        <f>EXP(alpha+(beta+VLOOKUP(Cohort!C36,Parameters!$A$4:$C$13,3))*($A36+0.5)+(C$1+0.5-2000)*delta+VLOOKUP(Cohort!C36,Parameters!$A$4:$B$13,2))</f>
        <v>0.4343766121107957</v>
      </c>
      <c r="D36">
        <f>EXP(alpha+(beta+VLOOKUP(Cohort!D36,Parameters!$A$4:$C$13,3))*($A36+0.5)+(D$1+0.5-2000)*delta+VLOOKUP(Cohort!D36,Parameters!$A$4:$B$13,2))</f>
        <v>0.43081000104234585</v>
      </c>
      <c r="E36">
        <f>EXP(alpha+(beta+VLOOKUP(Cohort!E36,Parameters!$A$4:$C$13,3))*($A36+0.5)+(E$1+0.5-2000)*delta+VLOOKUP(Cohort!E36,Parameters!$A$4:$B$13,2))</f>
        <v>0.4272726749633704</v>
      </c>
      <c r="F36">
        <f>EXP(alpha+(beta+VLOOKUP(Cohort!F36,Parameters!$A$4:$C$13,3))*($A36+0.5)+(F$1+0.5-2000)*delta+VLOOKUP(Cohort!F36,Parameters!$A$4:$B$13,2))</f>
        <v>0.42376439341854866</v>
      </c>
      <c r="G36">
        <f>EXP(alpha+(beta+VLOOKUP(Cohort!G36,Parameters!$A$4:$C$13,3))*($A36+0.5)+(G$1+0.5-2000)*delta+VLOOKUP(Cohort!G36,Parameters!$A$4:$B$13,2))</f>
        <v>0.4202849179269077</v>
      </c>
      <c r="H36">
        <f>EXP(alpha+(beta+VLOOKUP(Cohort!H36,Parameters!$A$4:$C$13,3))*($A36+0.5)+(H$1+0.5-2000)*delta+VLOOKUP(Cohort!H36,Parameters!$A$4:$B$13,2))</f>
        <v>0.4168340119656118</v>
      </c>
      <c r="I36">
        <f>EXP(alpha+(beta+VLOOKUP(Cohort!I36,Parameters!$A$4:$C$13,3))*($A36+0.5)+(I$1+0.5-2000)*delta+VLOOKUP(Cohort!I36,Parameters!$A$4:$B$13,2))</f>
        <v>0.41341144095388405</v>
      </c>
      <c r="J36">
        <f>EXP(alpha+(beta+VLOOKUP(Cohort!J36,Parameters!$A$4:$C$13,3))*($A36+0.5)+(J$1+0.5-2000)*delta+VLOOKUP(Cohort!J36,Parameters!$A$4:$B$13,2))</f>
        <v>0.41001697223706046</v>
      </c>
      <c r="K36">
        <f>EXP(alpha+(beta+VLOOKUP(Cohort!K36,Parameters!$A$4:$C$13,3))*($A36+0.5)+(K$1+0.5-2000)*delta+VLOOKUP(Cohort!K36,Parameters!$A$4:$B$13,2))</f>
        <v>0.4066503750707748</v>
      </c>
      <c r="L36">
        <f>EXP(alpha+(beta+VLOOKUP(Cohort!L36,Parameters!$A$4:$C$13,3))*($A36+0.5)+(L$1+0.5-2000)*delta+VLOOKUP(Cohort!L36,Parameters!$A$4:$B$13,2))</f>
        <v>0.40331142060527336</v>
      </c>
      <c r="M36">
        <f>EXP(alpha+(beta+VLOOKUP(Cohort!M36,Parameters!$A$4:$C$13,3))*($A36+0.5)+(M$1+0.5-2000)*delta+VLOOKUP(Cohort!M36,Parameters!$A$4:$B$13,2))</f>
        <v>0.3999998818698589</v>
      </c>
      <c r="N36">
        <f>EXP(alpha+(beta+VLOOKUP(Cohort!N36,Parameters!$A$4:$C$13,3))*($A36+0.5)+(N$1+0.5-2000)*delta+VLOOKUP(Cohort!N36,Parameters!$A$4:$B$13,2))</f>
        <v>0.3967155337574615</v>
      </c>
      <c r="O36">
        <f>EXP(alpha+(beta+VLOOKUP(Cohort!O36,Parameters!$A$4:$C$13,3))*($A36+0.5)+(O$1+0.5-2000)*delta+VLOOKUP(Cohort!O36,Parameters!$A$4:$B$13,2))</f>
        <v>0.3934581530093368</v>
      </c>
      <c r="P36">
        <f>EXP(alpha+(beta+VLOOKUP(Cohort!P36,Parameters!$A$4:$C$13,3))*($A36+0.5)+(P$1+0.5-2000)*delta+VLOOKUP(Cohort!P36,Parameters!$A$4:$B$13,2))</f>
        <v>0.39022751819988943</v>
      </c>
      <c r="Q36">
        <f>EXP(alpha+(beta+VLOOKUP(Cohort!Q36,Parameters!$A$4:$C$13,3))*($A36+0.5)+(Q$1+0.5-2000)*delta+VLOOKUP(Cohort!Q36,Parameters!$A$4:$B$13,2))</f>
        <v>0.38702340972162164</v>
      </c>
      <c r="R36">
        <f>EXP(alpha+(beta+VLOOKUP(Cohort!R36,Parameters!$A$4:$C$13,3))*($A36+0.5)+(R$1+0.5-2000)*delta+VLOOKUP(Cohort!R36,Parameters!$A$4:$B$13,2))</f>
        <v>0.3838456097702047</v>
      </c>
      <c r="S36">
        <f>EXP(alpha+(beta+VLOOKUP(Cohort!S36,Parameters!$A$4:$C$13,3))*($A36+0.5)+(S$1+0.5-2000)*delta+VLOOKUP(Cohort!S36,Parameters!$A$4:$B$13,2))</f>
        <v>0.3806939023296736</v>
      </c>
      <c r="T36">
        <f>EXP(alpha+(beta+VLOOKUP(Cohort!T36,Parameters!$A$4:$C$13,3))*($A36+0.5)+(T$1+0.5-2000)*delta+VLOOKUP(Cohort!T36,Parameters!$A$4:$B$13,2))</f>
        <v>0.3775680731577429</v>
      </c>
      <c r="U36">
        <f>EXP(alpha+(beta+VLOOKUP(Cohort!U36,Parameters!$A$4:$C$13,3))*($A36+0.5)+(U$1+0.5-2000)*delta+VLOOKUP(Cohort!U36,Parameters!$A$4:$B$13,2))</f>
        <v>0.3744679097712431</v>
      </c>
      <c r="V36">
        <f>EXP(alpha+(beta+VLOOKUP(Cohort!V36,Parameters!$A$4:$C$13,3))*($A36+0.5)+(V$1+0.5-2000)*delta+VLOOKUP(Cohort!V36,Parameters!$A$4:$B$13,2))</f>
        <v>0.3713932014316773</v>
      </c>
      <c r="W36">
        <f>EXP(alpha+(beta+VLOOKUP(Cohort!W36,Parameters!$A$4:$C$13,3))*($A36+0.5)+(W$1+0.5-2000)*delta+VLOOKUP(Cohort!W36,Parameters!$A$4:$B$13,2))</f>
        <v>0.3683437391308954</v>
      </c>
      <c r="X36">
        <f>EXP(alpha+(beta+VLOOKUP(Cohort!X36,Parameters!$A$4:$C$13,3))*($A36+0.5)+(X$1+0.5-2000)*delta+VLOOKUP(Cohort!X36,Parameters!$A$4:$B$13,2))</f>
        <v>0.36531931557688657</v>
      </c>
      <c r="Y36">
        <f>EXP(alpha+(beta+VLOOKUP(Cohort!Y36,Parameters!$A$4:$C$13,3))*($A36+0.5)+(Y$1+0.5-2000)*delta+VLOOKUP(Cohort!Y36,Parameters!$A$4:$B$13,2))</f>
        <v>0.3623197251796883</v>
      </c>
      <c r="Z36">
        <f>EXP(alpha+(beta+VLOOKUP(Cohort!Z36,Parameters!$A$4:$C$13,3))*($A36+0.5)+(Z$1+0.5-2000)*delta+VLOOKUP(Cohort!Z36,Parameters!$A$4:$B$13,2))</f>
        <v>0.3593447640374112</v>
      </c>
      <c r="AA36">
        <f>EXP(alpha+(beta+VLOOKUP(Cohort!AA36,Parameters!$A$4:$C$13,3))*($A36+0.5)+(AA$1+0.5-2000)*delta+VLOOKUP(Cohort!AA36,Parameters!$A$4:$B$13,2))</f>
        <v>0.3563942299223783</v>
      </c>
      <c r="AB36">
        <f>EXP(alpha+(beta+VLOOKUP(Cohort!AB36,Parameters!$A$4:$C$13,3))*($A36+0.5)+(AB$1+0.5-2000)*delta+VLOOKUP(Cohort!AB36,Parameters!$A$4:$B$13,2))</f>
        <v>0.3534679222673783</v>
      </c>
      <c r="AC36">
        <f>EXP(alpha+(beta+VLOOKUP(Cohort!AC36,Parameters!$A$4:$C$13,3))*($A36+0.5)+(AC$1+0.5-2000)*delta+VLOOKUP(Cohort!AC36,Parameters!$A$4:$B$13,2))</f>
        <v>0.3505656421520316</v>
      </c>
      <c r="AD36">
        <f>EXP(alpha+(beta+VLOOKUP(Cohort!AD36,Parameters!$A$4:$C$13,3))*($A36+0.5)+(AD$1+0.5-2000)*delta+VLOOKUP(Cohort!AD36,Parameters!$A$4:$B$13,2))</f>
        <v>0.34768719228926886</v>
      </c>
      <c r="AE36">
        <f>EXP(alpha+(beta+VLOOKUP(Cohort!AE36,Parameters!$A$4:$C$13,3))*($A36+0.5)+(AE$1+0.5-2000)*delta+VLOOKUP(Cohort!AE36,Parameters!$A$4:$B$13,2))</f>
        <v>0.3448323770119195</v>
      </c>
      <c r="AF36">
        <f>EXP(alpha+(beta+VLOOKUP(Cohort!AF36,Parameters!$A$4:$C$13,3))*($A36+0.5)+(AF$1+0.5-2000)*delta+VLOOKUP(Cohort!AF36,Parameters!$A$4:$B$13,2))</f>
        <v>0.34200100225941127</v>
      </c>
      <c r="AG36">
        <f>EXP(alpha+(beta+VLOOKUP(Cohort!AG36,Parameters!$A$4:$C$13,3))*($A36+0.5)+(AG$1+0.5-2000)*delta+VLOOKUP(Cohort!AG36,Parameters!$A$4:$B$13,2))</f>
        <v>0.33919287556457844</v>
      </c>
      <c r="AH36">
        <f>EXP(alpha+(beta+VLOOKUP(Cohort!AH36,Parameters!$A$4:$C$13,3))*($A36+0.5)+(AH$1+0.5-2000)*delta+VLOOKUP(Cohort!AH36,Parameters!$A$4:$B$13,2))</f>
        <v>0.33640780604057885</v>
      </c>
      <c r="AI36">
        <f>EXP(alpha+(beta+VLOOKUP(Cohort!AI36,Parameters!$A$4:$C$13,3))*($A36+0.5)+(AI$1+0.5-2000)*delta+VLOOKUP(Cohort!AI36,Parameters!$A$4:$B$13,2))</f>
        <v>0.3525496757925553</v>
      </c>
      <c r="AJ36">
        <f>EXP(alpha+(beta+VLOOKUP(Cohort!AJ36,Parameters!$A$4:$C$13,3))*($A36+0.5)+(AJ$1+0.5-2000)*delta+VLOOKUP(Cohort!AJ36,Parameters!$A$4:$B$13,2))</f>
        <v>0.34965493528212604</v>
      </c>
      <c r="AK36">
        <f>EXP(alpha+(beta+VLOOKUP(Cohort!AK36,Parameters!$A$4:$C$13,3))*($A36+0.5)+(AK$1+0.5-2000)*delta+VLOOKUP(Cohort!AK36,Parameters!$A$4:$B$13,2))</f>
        <v>0.34678396311754445</v>
      </c>
      <c r="AL36">
        <f>EXP(alpha+(beta+VLOOKUP(Cohort!AL36,Parameters!$A$4:$C$13,3))*($A36+0.5)+(AL$1+0.5-2000)*delta+VLOOKUP(Cohort!AL36,Parameters!$A$4:$B$13,2))</f>
        <v>0.3439365641399484</v>
      </c>
      <c r="AM36">
        <f>EXP(alpha+(beta+VLOOKUP(Cohort!AM36,Parameters!$A$4:$C$13,3))*($A36+0.5)+(AM$1+0.5-2000)*delta+VLOOKUP(Cohort!AM36,Parameters!$A$4:$B$13,2))</f>
        <v>0.34111254479290015</v>
      </c>
      <c r="AN36">
        <f>EXP(alpha+(beta+VLOOKUP(Cohort!AN36,Parameters!$A$4:$C$13,3))*($A36+0.5)+(AN$1+0.5-2000)*delta+VLOOKUP(Cohort!AN36,Parameters!$A$4:$B$13,2))</f>
        <v>0.3252685937675334</v>
      </c>
      <c r="AO36">
        <f>EXP(alpha+(beta+VLOOKUP(Cohort!AO36,Parameters!$A$4:$C$13,3))*($A36+0.5)+(AO$1+0.5-2000)*delta+VLOOKUP(Cohort!AO36,Parameters!$A$4:$B$13,2))</f>
        <v>0.32259785474889013</v>
      </c>
      <c r="AP36">
        <f>EXP(alpha+(beta+VLOOKUP(Cohort!AP36,Parameters!$A$4:$C$13,3))*($A36+0.5)+(AP$1+0.5-2000)*delta+VLOOKUP(Cohort!AP36,Parameters!$A$4:$B$13,2))</f>
        <v>0.31994904482835945</v>
      </c>
      <c r="AQ36">
        <f>EXP(alpha+(beta+VLOOKUP(Cohort!AQ36,Parameters!$A$4:$C$13,3))*($A36+0.5)+(AQ$1+0.5-2000)*delta+VLOOKUP(Cohort!AQ36,Parameters!$A$4:$B$13,2))</f>
        <v>0.3173219839489083</v>
      </c>
      <c r="AR36">
        <f>EXP(alpha+(beta+VLOOKUP(Cohort!AR36,Parameters!$A$4:$C$13,3))*($A36+0.5)+(AR$1+0.5-2000)*delta+VLOOKUP(Cohort!AR36,Parameters!$A$4:$B$13,2))</f>
        <v>0.314716493531929</v>
      </c>
      <c r="AS36">
        <f>EXP(alpha+(beta+VLOOKUP(Cohort!AS36,Parameters!$A$4:$C$13,3))*($A36+0.5)+(AS$1+0.5-2000)*delta+VLOOKUP(Cohort!AS36,Parameters!$A$4:$B$13,2))</f>
        <v>0.24026658457248898</v>
      </c>
      <c r="AT36">
        <f>EXP(alpha+(beta+VLOOKUP(Cohort!AT36,Parameters!$A$4:$C$13,3))*($A36+0.5)+(AT$1+0.5-2000)*delta+VLOOKUP(Cohort!AT36,Parameters!$A$4:$B$13,2))</f>
        <v>0.14200644598734935</v>
      </c>
      <c r="AU36">
        <f>EXP(alpha+(beta+VLOOKUP(Cohort!AU36,Parameters!$A$4:$C$13,3))*($A36+0.5)+(AU$1+0.5-2000)*delta+VLOOKUP(Cohort!AU36,Parameters!$A$4:$B$13,2))</f>
        <v>0.1785622790908067</v>
      </c>
    </row>
    <row r="37" spans="1:47" ht="12.75">
      <c r="A37" s="1">
        <v>95</v>
      </c>
      <c r="B37">
        <f>EXP(alpha+(beta+VLOOKUP(Cohort!B37,Parameters!$A$4:$C$13,3))*($A37+0.5)+(B$1+0.5-2000)*delta+VLOOKUP(Cohort!B37,Parameters!$A$4:$B$13,2))</f>
        <v>0.4759418827684192</v>
      </c>
      <c r="C37">
        <f>EXP(alpha+(beta+VLOOKUP(Cohort!C37,Parameters!$A$4:$C$13,3))*($A37+0.5)+(C$1+0.5-2000)*delta+VLOOKUP(Cohort!C37,Parameters!$A$4:$B$13,2))</f>
        <v>0.47203398455361445</v>
      </c>
      <c r="D37">
        <f>EXP(alpha+(beta+VLOOKUP(Cohort!D37,Parameters!$A$4:$C$13,3))*($A37+0.5)+(D$1+0.5-2000)*delta+VLOOKUP(Cohort!D37,Parameters!$A$4:$B$13,2))</f>
        <v>0.46815817359359896</v>
      </c>
      <c r="E37">
        <f>EXP(alpha+(beta+VLOOKUP(Cohort!E37,Parameters!$A$4:$C$13,3))*($A37+0.5)+(E$1+0.5-2000)*delta+VLOOKUP(Cohort!E37,Parameters!$A$4:$B$13,2))</f>
        <v>0.46431418642400824</v>
      </c>
      <c r="F37">
        <f>EXP(alpha+(beta+VLOOKUP(Cohort!F37,Parameters!$A$4:$C$13,3))*($A37+0.5)+(F$1+0.5-2000)*delta+VLOOKUP(Cohort!F37,Parameters!$A$4:$B$13,2))</f>
        <v>0.46050176174375007</v>
      </c>
      <c r="G37">
        <f>EXP(alpha+(beta+VLOOKUP(Cohort!G37,Parameters!$A$4:$C$13,3))*($A37+0.5)+(G$1+0.5-2000)*delta+VLOOKUP(Cohort!G37,Parameters!$A$4:$B$13,2))</f>
        <v>0.45672064039724214</v>
      </c>
      <c r="H37">
        <f>EXP(alpha+(beta+VLOOKUP(Cohort!H37,Parameters!$A$4:$C$13,3))*($A37+0.5)+(H$1+0.5-2000)*delta+VLOOKUP(Cohort!H37,Parameters!$A$4:$B$13,2))</f>
        <v>0.4529705653567958</v>
      </c>
      <c r="I37">
        <f>EXP(alpha+(beta+VLOOKUP(Cohort!I37,Parameters!$A$4:$C$13,3))*($A37+0.5)+(I$1+0.5-2000)*delta+VLOOKUP(Cohort!I37,Parameters!$A$4:$B$13,2))</f>
        <v>0.4492512817051441</v>
      </c>
      <c r="J37">
        <f>EXP(alpha+(beta+VLOOKUP(Cohort!J37,Parameters!$A$4:$C$13,3))*($A37+0.5)+(J$1+0.5-2000)*delta+VLOOKUP(Cohort!J37,Parameters!$A$4:$B$13,2))</f>
        <v>0.4455625366181132</v>
      </c>
      <c r="K37">
        <f>EXP(alpha+(beta+VLOOKUP(Cohort!K37,Parameters!$A$4:$C$13,3))*($A37+0.5)+(K$1+0.5-2000)*delta+VLOOKUP(Cohort!K37,Parameters!$A$4:$B$13,2))</f>
        <v>0.4419040793474363</v>
      </c>
      <c r="L37">
        <f>EXP(alpha+(beta+VLOOKUP(Cohort!L37,Parameters!$A$4:$C$13,3))*($A37+0.5)+(L$1+0.5-2000)*delta+VLOOKUP(Cohort!L37,Parameters!$A$4:$B$13,2))</f>
        <v>0.43827566120370876</v>
      </c>
      <c r="M37">
        <f>EXP(alpha+(beta+VLOOKUP(Cohort!M37,Parameters!$A$4:$C$13,3))*($A37+0.5)+(M$1+0.5-2000)*delta+VLOOKUP(Cohort!M37,Parameters!$A$4:$B$13,2))</f>
        <v>0.434677035539483</v>
      </c>
      <c r="N37">
        <f>EXP(alpha+(beta+VLOOKUP(Cohort!N37,Parameters!$A$4:$C$13,3))*($A37+0.5)+(N$1+0.5-2000)*delta+VLOOKUP(Cohort!N37,Parameters!$A$4:$B$13,2))</f>
        <v>0.4311079577325024</v>
      </c>
      <c r="O37">
        <f>EXP(alpha+(beta+VLOOKUP(Cohort!O37,Parameters!$A$4:$C$13,3))*($A37+0.5)+(O$1+0.5-2000)*delta+VLOOKUP(Cohort!O37,Parameters!$A$4:$B$13,2))</f>
        <v>0.4275681851690722</v>
      </c>
      <c r="P37">
        <f>EXP(alpha+(beta+VLOOKUP(Cohort!P37,Parameters!$A$4:$C$13,3))*($A37+0.5)+(P$1+0.5-2000)*delta+VLOOKUP(Cohort!P37,Parameters!$A$4:$B$13,2))</f>
        <v>0.42405747722756804</v>
      </c>
      <c r="Q37">
        <f>EXP(alpha+(beta+VLOOKUP(Cohort!Q37,Parameters!$A$4:$C$13,3))*($A37+0.5)+(Q$1+0.5-2000)*delta+VLOOKUP(Cohort!Q37,Parameters!$A$4:$B$13,2))</f>
        <v>0.4205755952620791</v>
      </c>
      <c r="R37">
        <f>EXP(alpha+(beta+VLOOKUP(Cohort!R37,Parameters!$A$4:$C$13,3))*($A37+0.5)+(R$1+0.5-2000)*delta+VLOOKUP(Cohort!R37,Parameters!$A$4:$B$13,2))</f>
        <v>0.4171223025861857</v>
      </c>
      <c r="S37">
        <f>EXP(alpha+(beta+VLOOKUP(Cohort!S37,Parameters!$A$4:$C$13,3))*($A37+0.5)+(S$1+0.5-2000)*delta+VLOOKUP(Cohort!S37,Parameters!$A$4:$B$13,2))</f>
        <v>0.4136973644568701</v>
      </c>
      <c r="T37">
        <f>EXP(alpha+(beta+VLOOKUP(Cohort!T37,Parameters!$A$4:$C$13,3))*($A37+0.5)+(T$1+0.5-2000)*delta+VLOOKUP(Cohort!T37,Parameters!$A$4:$B$13,2))</f>
        <v>0.41030054805855987</v>
      </c>
      <c r="U37">
        <f>EXP(alpha+(beta+VLOOKUP(Cohort!U37,Parameters!$A$4:$C$13,3))*($A37+0.5)+(U$1+0.5-2000)*delta+VLOOKUP(Cohort!U37,Parameters!$A$4:$B$13,2))</f>
        <v>0.40693162248730136</v>
      </c>
      <c r="V37">
        <f>EXP(alpha+(beta+VLOOKUP(Cohort!V37,Parameters!$A$4:$C$13,3))*($A37+0.5)+(V$1+0.5-2000)*delta+VLOOKUP(Cohort!V37,Parameters!$A$4:$B$13,2))</f>
        <v>0.403590358735064</v>
      </c>
      <c r="W37">
        <f>EXP(alpha+(beta+VLOOKUP(Cohort!W37,Parameters!$A$4:$C$13,3))*($A37+0.5)+(W$1+0.5-2000)*delta+VLOOKUP(Cohort!W37,Parameters!$A$4:$B$13,2))</f>
        <v>0.40027652967417304</v>
      </c>
      <c r="X37">
        <f>EXP(alpha+(beta+VLOOKUP(Cohort!X37,Parameters!$A$4:$C$13,3))*($A37+0.5)+(X$1+0.5-2000)*delta+VLOOKUP(Cohort!X37,Parameters!$A$4:$B$13,2))</f>
        <v>0.39698991004187006</v>
      </c>
      <c r="Y37">
        <f>EXP(alpha+(beta+VLOOKUP(Cohort!Y37,Parameters!$A$4:$C$13,3))*($A37+0.5)+(Y$1+0.5-2000)*delta+VLOOKUP(Cohort!Y37,Parameters!$A$4:$B$13,2))</f>
        <v>0.3937302764250005</v>
      </c>
      <c r="Z37">
        <f>EXP(alpha+(beta+VLOOKUP(Cohort!Z37,Parameters!$A$4:$C$13,3))*($A37+0.5)+(Z$1+0.5-2000)*delta+VLOOKUP(Cohort!Z37,Parameters!$A$4:$B$13,2))</f>
        <v>0.3904974072448269</v>
      </c>
      <c r="AA37">
        <f>EXP(alpha+(beta+VLOOKUP(Cohort!AA37,Parameters!$A$4:$C$13,3))*($A37+0.5)+(AA$1+0.5-2000)*delta+VLOOKUP(Cohort!AA37,Parameters!$A$4:$B$13,2))</f>
        <v>0.38729108274196644</v>
      </c>
      <c r="AB37">
        <f>EXP(alpha+(beta+VLOOKUP(Cohort!AB37,Parameters!$A$4:$C$13,3))*($A37+0.5)+(AB$1+0.5-2000)*delta+VLOOKUP(Cohort!AB37,Parameters!$A$4:$B$13,2))</f>
        <v>0.38411108496145263</v>
      </c>
      <c r="AC37">
        <f>EXP(alpha+(beta+VLOOKUP(Cohort!AC37,Parameters!$A$4:$C$13,3))*($A37+0.5)+(AC$1+0.5-2000)*delta+VLOOKUP(Cohort!AC37,Parameters!$A$4:$B$13,2))</f>
        <v>0.38095719773791964</v>
      </c>
      <c r="AD37">
        <f>EXP(alpha+(beta+VLOOKUP(Cohort!AD37,Parameters!$A$4:$C$13,3))*($A37+0.5)+(AD$1+0.5-2000)*delta+VLOOKUP(Cohort!AD37,Parameters!$A$4:$B$13,2))</f>
        <v>0.3778292066809077</v>
      </c>
      <c r="AE37">
        <f>EXP(alpha+(beta+VLOOKUP(Cohort!AE37,Parameters!$A$4:$C$13,3))*($A37+0.5)+(AE$1+0.5-2000)*delta+VLOOKUP(Cohort!AE37,Parameters!$A$4:$B$13,2))</f>
        <v>0.37472689916029006</v>
      </c>
      <c r="AF37">
        <f>EXP(alpha+(beta+VLOOKUP(Cohort!AF37,Parameters!$A$4:$C$13,3))*($A37+0.5)+(AF$1+0.5-2000)*delta+VLOOKUP(Cohort!AF37,Parameters!$A$4:$B$13,2))</f>
        <v>0.3716500642918186</v>
      </c>
      <c r="AG37">
        <f>EXP(alpha+(beta+VLOOKUP(Cohort!AG37,Parameters!$A$4:$C$13,3))*($A37+0.5)+(AG$1+0.5-2000)*delta+VLOOKUP(Cohort!AG37,Parameters!$A$4:$B$13,2))</f>
        <v>0.36859849292278923</v>
      </c>
      <c r="AH37">
        <f>EXP(alpha+(beta+VLOOKUP(Cohort!AH37,Parameters!$A$4:$C$13,3))*($A37+0.5)+(AH$1+0.5-2000)*delta+VLOOKUP(Cohort!AH37,Parameters!$A$4:$B$13,2))</f>
        <v>0.3655719776178238</v>
      </c>
      <c r="AI37">
        <f>EXP(alpha+(beta+VLOOKUP(Cohort!AI37,Parameters!$A$4:$C$13,3))*($A37+0.5)+(AI$1+0.5-2000)*delta+VLOOKUP(Cohort!AI37,Parameters!$A$4:$B$13,2))</f>
        <v>0.3625703126447698</v>
      </c>
      <c r="AJ37">
        <f>EXP(alpha+(beta+VLOOKUP(Cohort!AJ37,Parameters!$A$4:$C$13,3))*($A37+0.5)+(AJ$1+0.5-2000)*delta+VLOOKUP(Cohort!AJ37,Parameters!$A$4:$B$13,2))</f>
        <v>0.38071299512380746</v>
      </c>
      <c r="AK37">
        <f>EXP(alpha+(beta+VLOOKUP(Cohort!AK37,Parameters!$A$4:$C$13,3))*($A37+0.5)+(AK$1+0.5-2000)*delta+VLOOKUP(Cohort!AK37,Parameters!$A$4:$B$13,2))</f>
        <v>0.37758700918337446</v>
      </c>
      <c r="AL37">
        <f>EXP(alpha+(beta+VLOOKUP(Cohort!AL37,Parameters!$A$4:$C$13,3))*($A37+0.5)+(AL$1+0.5-2000)*delta+VLOOKUP(Cohort!AL37,Parameters!$A$4:$B$13,2))</f>
        <v>0.3744866903155788</v>
      </c>
      <c r="AM37">
        <f>EXP(alpha+(beta+VLOOKUP(Cohort!AM37,Parameters!$A$4:$C$13,3))*($A37+0.5)+(AM$1+0.5-2000)*delta+VLOOKUP(Cohort!AM37,Parameters!$A$4:$B$13,2))</f>
        <v>0.37141182777135406</v>
      </c>
      <c r="AN37">
        <f>EXP(alpha+(beta+VLOOKUP(Cohort!AN37,Parameters!$A$4:$C$13,3))*($A37+0.5)+(AN$1+0.5-2000)*delta+VLOOKUP(Cohort!AN37,Parameters!$A$4:$B$13,2))</f>
        <v>0.3683622125320681</v>
      </c>
      <c r="AO37">
        <f>EXP(alpha+(beta+VLOOKUP(Cohort!AO37,Parameters!$A$4:$C$13,3))*($A37+0.5)+(AO$1+0.5-2000)*delta+VLOOKUP(Cohort!AO37,Parameters!$A$4:$B$13,2))</f>
        <v>0.35119404987444847</v>
      </c>
      <c r="AP37">
        <f>EXP(alpha+(beta+VLOOKUP(Cohort!AP37,Parameters!$A$4:$C$13,3))*($A37+0.5)+(AP$1+0.5-2000)*delta+VLOOKUP(Cohort!AP37,Parameters!$A$4:$B$13,2))</f>
        <v>0.34831044023586955</v>
      </c>
      <c r="AQ37">
        <f>EXP(alpha+(beta+VLOOKUP(Cohort!AQ37,Parameters!$A$4:$C$13,3))*($A37+0.5)+(AQ$1+0.5-2000)*delta+VLOOKUP(Cohort!AQ37,Parameters!$A$4:$B$13,2))</f>
        <v>0.34545050754896645</v>
      </c>
      <c r="AR37">
        <f>EXP(alpha+(beta+VLOOKUP(Cohort!AR37,Parameters!$A$4:$C$13,3))*($A37+0.5)+(AR$1+0.5-2000)*delta+VLOOKUP(Cohort!AR37,Parameters!$A$4:$B$13,2))</f>
        <v>0.34261405740530293</v>
      </c>
      <c r="AS37">
        <f>EXP(alpha+(beta+VLOOKUP(Cohort!AS37,Parameters!$A$4:$C$13,3))*($A37+0.5)+(AS$1+0.5-2000)*delta+VLOOKUP(Cohort!AS37,Parameters!$A$4:$B$13,2))</f>
        <v>0.26099149704805774</v>
      </c>
      <c r="AT37">
        <f>EXP(alpha+(beta+VLOOKUP(Cohort!AT37,Parameters!$A$4:$C$13,3))*($A37+0.5)+(AT$1+0.5-2000)*delta+VLOOKUP(Cohort!AT37,Parameters!$A$4:$B$13,2))</f>
        <v>0.15413844063177676</v>
      </c>
      <c r="AU37">
        <f>EXP(alpha+(beta+VLOOKUP(Cohort!AU37,Parameters!$A$4:$C$13,3))*($A37+0.5)+(AU$1+0.5-2000)*delta+VLOOKUP(Cohort!AU37,Parameters!$A$4:$B$13,2))</f>
        <v>0.19396470224581913</v>
      </c>
    </row>
    <row r="38" spans="1:47" ht="12.75">
      <c r="A38" s="1">
        <v>96</v>
      </c>
      <c r="B38">
        <f>EXP(alpha+(beta+VLOOKUP(Cohort!B38,Parameters!$A$4:$C$13,3))*($A38+0.5)+(B$1+0.5-2000)*delta+VLOOKUP(Cohort!B38,Parameters!$A$4:$B$13,2))</f>
        <v>0.5172026694702019</v>
      </c>
      <c r="C38">
        <f>EXP(alpha+(beta+VLOOKUP(Cohort!C38,Parameters!$A$4:$C$13,3))*($A38+0.5)+(C$1+0.5-2000)*delta+VLOOKUP(Cohort!C38,Parameters!$A$4:$B$13,2))</f>
        <v>0.5129559841880447</v>
      </c>
      <c r="D38">
        <f>EXP(alpha+(beta+VLOOKUP(Cohort!D38,Parameters!$A$4:$C$13,3))*($A38+0.5)+(D$1+0.5-2000)*delta+VLOOKUP(Cohort!D38,Parameters!$A$4:$B$13,2))</f>
        <v>0.5087441678981611</v>
      </c>
      <c r="E38">
        <f>EXP(alpha+(beta+VLOOKUP(Cohort!E38,Parameters!$A$4:$C$13,3))*($A38+0.5)+(E$1+0.5-2000)*delta+VLOOKUP(Cohort!E38,Parameters!$A$4:$B$13,2))</f>
        <v>0.5045669342956943</v>
      </c>
      <c r="F38">
        <f>EXP(alpha+(beta+VLOOKUP(Cohort!F38,Parameters!$A$4:$C$13,3))*($A38+0.5)+(F$1+0.5-2000)*delta+VLOOKUP(Cohort!F38,Parameters!$A$4:$B$13,2))</f>
        <v>0.5004239994266002</v>
      </c>
      <c r="G38">
        <f>EXP(alpha+(beta+VLOOKUP(Cohort!G38,Parameters!$A$4:$C$13,3))*($A38+0.5)+(G$1+0.5-2000)*delta+VLOOKUP(Cohort!G38,Parameters!$A$4:$B$13,2))</f>
        <v>0.49631508166834476</v>
      </c>
      <c r="H38">
        <f>EXP(alpha+(beta+VLOOKUP(Cohort!H38,Parameters!$A$4:$C$13,3))*($A38+0.5)+(H$1+0.5-2000)*delta+VLOOKUP(Cohort!H38,Parameters!$A$4:$B$13,2))</f>
        <v>0.4922399017107613</v>
      </c>
      <c r="I38">
        <f>EXP(alpha+(beta+VLOOKUP(Cohort!I38,Parameters!$A$4:$C$13,3))*($A38+0.5)+(I$1+0.5-2000)*delta+VLOOKUP(Cohort!I38,Parameters!$A$4:$B$13,2))</f>
        <v>0.4881981825370631</v>
      </c>
      <c r="J38">
        <f>EXP(alpha+(beta+VLOOKUP(Cohort!J38,Parameters!$A$4:$C$13,3))*($A38+0.5)+(J$1+0.5-2000)*delta+VLOOKUP(Cohort!J38,Parameters!$A$4:$B$13,2))</f>
        <v>0.4841896494050131</v>
      </c>
      <c r="K38">
        <f>EXP(alpha+(beta+VLOOKUP(Cohort!K38,Parameters!$A$4:$C$13,3))*($A38+0.5)+(K$1+0.5-2000)*delta+VLOOKUP(Cohort!K38,Parameters!$A$4:$B$13,2))</f>
        <v>0.48021402982824757</v>
      </c>
      <c r="L38">
        <f>EXP(alpha+(beta+VLOOKUP(Cohort!L38,Parameters!$A$4:$C$13,3))*($A38+0.5)+(L$1+0.5-2000)*delta+VLOOKUP(Cohort!L38,Parameters!$A$4:$B$13,2))</f>
        <v>0.4762710535577538</v>
      </c>
      <c r="M38">
        <f>EXP(alpha+(beta+VLOOKUP(Cohort!M38,Parameters!$A$4:$C$13,3))*($A38+0.5)+(M$1+0.5-2000)*delta+VLOOKUP(Cohort!M38,Parameters!$A$4:$B$13,2))</f>
        <v>0.4723604525634993</v>
      </c>
      <c r="N38">
        <f>EXP(alpha+(beta+VLOOKUP(Cohort!N38,Parameters!$A$4:$C$13,3))*($A38+0.5)+(N$1+0.5-2000)*delta+VLOOKUP(Cohort!N38,Parameters!$A$4:$B$13,2))</f>
        <v>0.4684819610162122</v>
      </c>
      <c r="O38">
        <f>EXP(alpha+(beta+VLOOKUP(Cohort!O38,Parameters!$A$4:$C$13,3))*($A38+0.5)+(O$1+0.5-2000)*delta+VLOOKUP(Cohort!O38,Parameters!$A$4:$B$13,2))</f>
        <v>0.4646353152693106</v>
      </c>
      <c r="P38">
        <f>EXP(alpha+(beta+VLOOKUP(Cohort!P38,Parameters!$A$4:$C$13,3))*($A38+0.5)+(P$1+0.5-2000)*delta+VLOOKUP(Cohort!P38,Parameters!$A$4:$B$13,2))</f>
        <v>0.4608202538409814</v>
      </c>
      <c r="Q38">
        <f>EXP(alpha+(beta+VLOOKUP(Cohort!Q38,Parameters!$A$4:$C$13,3))*($A38+0.5)+(Q$1+0.5-2000)*delta+VLOOKUP(Cohort!Q38,Parameters!$A$4:$B$13,2))</f>
        <v>0.4570365173964053</v>
      </c>
      <c r="R38">
        <f>EXP(alpha+(beta+VLOOKUP(Cohort!R38,Parameters!$A$4:$C$13,3))*($A38+0.5)+(R$1+0.5-2000)*delta+VLOOKUP(Cohort!R38,Parameters!$A$4:$B$13,2))</f>
        <v>0.45328384873012817</v>
      </c>
      <c r="S38">
        <f>EXP(alpha+(beta+VLOOKUP(Cohort!S38,Parameters!$A$4:$C$13,3))*($A38+0.5)+(S$1+0.5-2000)*delta+VLOOKUP(Cohort!S38,Parameters!$A$4:$B$13,2))</f>
        <v>0.44956199274857717</v>
      </c>
      <c r="T38">
        <f>EXP(alpha+(beta+VLOOKUP(Cohort!T38,Parameters!$A$4:$C$13,3))*($A38+0.5)+(T$1+0.5-2000)*delta+VLOOKUP(Cohort!T38,Parameters!$A$4:$B$13,2))</f>
        <v>0.4458706964527203</v>
      </c>
      <c r="U38">
        <f>EXP(alpha+(beta+VLOOKUP(Cohort!U38,Parameters!$A$4:$C$13,3))*($A38+0.5)+(U$1+0.5-2000)*delta+VLOOKUP(Cohort!U38,Parameters!$A$4:$B$13,2))</f>
        <v>0.44220970892086836</v>
      </c>
      <c r="V38">
        <f>EXP(alpha+(beta+VLOOKUP(Cohort!V38,Parameters!$A$4:$C$13,3))*($A38+0.5)+(V$1+0.5-2000)*delta+VLOOKUP(Cohort!V38,Parameters!$A$4:$B$13,2))</f>
        <v>0.4385787812916182</v>
      </c>
      <c r="W38">
        <f>EXP(alpha+(beta+VLOOKUP(Cohort!W38,Parameters!$A$4:$C$13,3))*($A38+0.5)+(W$1+0.5-2000)*delta+VLOOKUP(Cohort!W38,Parameters!$A$4:$B$13,2))</f>
        <v>0.4349776667469361</v>
      </c>
      <c r="X38">
        <f>EXP(alpha+(beta+VLOOKUP(Cohort!X38,Parameters!$A$4:$C$13,3))*($A38+0.5)+(X$1+0.5-2000)*delta+VLOOKUP(Cohort!X38,Parameters!$A$4:$B$13,2))</f>
        <v>0.43140612049537963</v>
      </c>
      <c r="Y38">
        <f>EXP(alpha+(beta+VLOOKUP(Cohort!Y38,Parameters!$A$4:$C$13,3))*($A38+0.5)+(Y$1+0.5-2000)*delta+VLOOKUP(Cohort!Y38,Parameters!$A$4:$B$13,2))</f>
        <v>0.4278638997554578</v>
      </c>
      <c r="Z38">
        <f>EXP(alpha+(beta+VLOOKUP(Cohort!Z38,Parameters!$A$4:$C$13,3))*($A38+0.5)+(Z$1+0.5-2000)*delta+VLOOKUP(Cohort!Z38,Parameters!$A$4:$B$13,2))</f>
        <v>0.4243507637391276</v>
      </c>
      <c r="AA38">
        <f>EXP(alpha+(beta+VLOOKUP(Cohort!AA38,Parameters!$A$4:$C$13,3))*($A38+0.5)+(AA$1+0.5-2000)*delta+VLOOKUP(Cohort!AA38,Parameters!$A$4:$B$13,2))</f>
        <v>0.4208664736354259</v>
      </c>
      <c r="AB38">
        <f>EXP(alpha+(beta+VLOOKUP(Cohort!AB38,Parameters!$A$4:$C$13,3))*($A38+0.5)+(AB$1+0.5-2000)*delta+VLOOKUP(Cohort!AB38,Parameters!$A$4:$B$13,2))</f>
        <v>0.417410792594236</v>
      </c>
      <c r="AC38">
        <f>EXP(alpha+(beta+VLOOKUP(Cohort!AC38,Parameters!$A$4:$C$13,3))*($A38+0.5)+(AC$1+0.5-2000)*delta+VLOOKUP(Cohort!AC38,Parameters!$A$4:$B$13,2))</f>
        <v>0.41398348571018745</v>
      </c>
      <c r="AD38">
        <f>EXP(alpha+(beta+VLOOKUP(Cohort!AD38,Parameters!$A$4:$C$13,3))*($A38+0.5)+(AD$1+0.5-2000)*delta+VLOOKUP(Cohort!AD38,Parameters!$A$4:$B$13,2))</f>
        <v>0.41058432000668776</v>
      </c>
      <c r="AE38">
        <f>EXP(alpha+(beta+VLOOKUP(Cohort!AE38,Parameters!$A$4:$C$13,3))*($A38+0.5)+(AE$1+0.5-2000)*delta+VLOOKUP(Cohort!AE38,Parameters!$A$4:$B$13,2))</f>
        <v>0.4072130644200857</v>
      </c>
      <c r="AF38">
        <f>EXP(alpha+(beta+VLOOKUP(Cohort!AF38,Parameters!$A$4:$C$13,3))*($A38+0.5)+(AF$1+0.5-2000)*delta+VLOOKUP(Cohort!AF38,Parameters!$A$4:$B$13,2))</f>
        <v>0.40386948978396414</v>
      </c>
      <c r="AG38">
        <f>EXP(alpha+(beta+VLOOKUP(Cohort!AG38,Parameters!$A$4:$C$13,3))*($A38+0.5)+(AG$1+0.5-2000)*delta+VLOOKUP(Cohort!AG38,Parameters!$A$4:$B$13,2))</f>
        <v>0.4005533688135624</v>
      </c>
      <c r="AH38">
        <f>EXP(alpha+(beta+VLOOKUP(Cohort!AH38,Parameters!$A$4:$C$13,3))*($A38+0.5)+(AH$1+0.5-2000)*delta+VLOOKUP(Cohort!AH38,Parameters!$A$4:$B$13,2))</f>
        <v>0.3972644760903259</v>
      </c>
      <c r="AI38">
        <f>EXP(alpha+(beta+VLOOKUP(Cohort!AI38,Parameters!$A$4:$C$13,3))*($A38+0.5)+(AI$1+0.5-2000)*delta+VLOOKUP(Cohort!AI38,Parameters!$A$4:$B$13,2))</f>
        <v>0.3940025880465831</v>
      </c>
      <c r="AJ38">
        <f>EXP(alpha+(beta+VLOOKUP(Cohort!AJ38,Parameters!$A$4:$C$13,3))*($A38+0.5)+(AJ$1+0.5-2000)*delta+VLOOKUP(Cohort!AJ38,Parameters!$A$4:$B$13,2))</f>
        <v>0.39076748295034835</v>
      </c>
      <c r="AK38">
        <f>EXP(alpha+(beta+VLOOKUP(Cohort!AK38,Parameters!$A$4:$C$13,3))*($A38+0.5)+(AK$1+0.5-2000)*delta+VLOOKUP(Cohort!AK38,Parameters!$A$4:$B$13,2))</f>
        <v>0.41112613231114115</v>
      </c>
      <c r="AL38">
        <f>EXP(alpha+(beta+VLOOKUP(Cohort!AL38,Parameters!$A$4:$C$13,3))*($A38+0.5)+(AL$1+0.5-2000)*delta+VLOOKUP(Cohort!AL38,Parameters!$A$4:$B$13,2))</f>
        <v>0.40775042797267674</v>
      </c>
      <c r="AM38">
        <f>EXP(alpha+(beta+VLOOKUP(Cohort!AM38,Parameters!$A$4:$C$13,3))*($A38+0.5)+(AM$1+0.5-2000)*delta+VLOOKUP(Cohort!AM38,Parameters!$A$4:$B$13,2))</f>
        <v>0.40440244111282814</v>
      </c>
      <c r="AN38">
        <f>EXP(alpha+(beta+VLOOKUP(Cohort!AN38,Parameters!$A$4:$C$13,3))*($A38+0.5)+(AN$1+0.5-2000)*delta+VLOOKUP(Cohort!AN38,Parameters!$A$4:$B$13,2))</f>
        <v>0.4010819441469066</v>
      </c>
      <c r="AO38">
        <f>EXP(alpha+(beta+VLOOKUP(Cohort!AO38,Parameters!$A$4:$C$13,3))*($A38+0.5)+(AO$1+0.5-2000)*delta+VLOOKUP(Cohort!AO38,Parameters!$A$4:$B$13,2))</f>
        <v>0.39778871135889254</v>
      </c>
      <c r="AP38">
        <f>EXP(alpha+(beta+VLOOKUP(Cohort!AP38,Parameters!$A$4:$C$13,3))*($A38+0.5)+(AP$1+0.5-2000)*delta+VLOOKUP(Cohort!AP38,Parameters!$A$4:$B$13,2))</f>
        <v>0.3791858883103986</v>
      </c>
      <c r="AQ38">
        <f>EXP(alpha+(beta+VLOOKUP(Cohort!AQ38,Parameters!$A$4:$C$13,3))*($A38+0.5)+(AQ$1+0.5-2000)*delta+VLOOKUP(Cohort!AQ38,Parameters!$A$4:$B$13,2))</f>
        <v>0.3760724412496188</v>
      </c>
      <c r="AR38">
        <f>EXP(alpha+(beta+VLOOKUP(Cohort!AR38,Parameters!$A$4:$C$13,3))*($A38+0.5)+(AR$1+0.5-2000)*delta+VLOOKUP(Cohort!AR38,Parameters!$A$4:$B$13,2))</f>
        <v>0.37298455830633154</v>
      </c>
      <c r="AS38">
        <f>EXP(alpha+(beta+VLOOKUP(Cohort!AS38,Parameters!$A$4:$C$13,3))*($A38+0.5)+(AS$1+0.5-2000)*delta+VLOOKUP(Cohort!AS38,Parameters!$A$4:$B$13,2))</f>
        <v>0.2999623196336828</v>
      </c>
      <c r="AT38">
        <f>EXP(alpha+(beta+VLOOKUP(Cohort!AT38,Parameters!$A$4:$C$13,3))*($A38+0.5)+(AT$1+0.5-2000)*delta+VLOOKUP(Cohort!AT38,Parameters!$A$4:$B$13,2))</f>
        <v>0.1673069043817371</v>
      </c>
      <c r="AU38">
        <f>EXP(alpha+(beta+VLOOKUP(Cohort!AU38,Parameters!$A$4:$C$13,3))*($A38+0.5)+(AU$1+0.5-2000)*delta+VLOOKUP(Cohort!AU38,Parameters!$A$4:$B$13,2))</f>
        <v>0.22292719368554417</v>
      </c>
    </row>
    <row r="39" spans="1:47" ht="12.75">
      <c r="A39" s="1">
        <v>97</v>
      </c>
      <c r="B39">
        <f>EXP(alpha+(beta+VLOOKUP(Cohort!B39,Parameters!$A$4:$C$13,3))*($A39+0.5)+(B$1+0.5-2000)*delta+VLOOKUP(Cohort!B39,Parameters!$A$4:$B$13,2))</f>
        <v>0.5620404738308373</v>
      </c>
      <c r="C39">
        <f>EXP(alpha+(beta+VLOOKUP(Cohort!C39,Parameters!$A$4:$C$13,3))*($A39+0.5)+(C$1+0.5-2000)*delta+VLOOKUP(Cohort!C39,Parameters!$A$4:$B$13,2))</f>
        <v>0.557425631044664</v>
      </c>
      <c r="D39">
        <f>EXP(alpha+(beta+VLOOKUP(Cohort!D39,Parameters!$A$4:$C$13,3))*($A39+0.5)+(D$1+0.5-2000)*delta+VLOOKUP(Cohort!D39,Parameters!$A$4:$B$13,2))</f>
        <v>0.5528486801451657</v>
      </c>
      <c r="E39">
        <f>EXP(alpha+(beta+VLOOKUP(Cohort!E39,Parameters!$A$4:$C$13,3))*($A39+0.5)+(E$1+0.5-2000)*delta+VLOOKUP(Cohort!E39,Parameters!$A$4:$B$13,2))</f>
        <v>0.5483093100068842</v>
      </c>
      <c r="F39">
        <f>EXP(alpha+(beta+VLOOKUP(Cohort!F39,Parameters!$A$4:$C$13,3))*($A39+0.5)+(F$1+0.5-2000)*delta+VLOOKUP(Cohort!F39,Parameters!$A$4:$B$13,2))</f>
        <v>0.543807212058973</v>
      </c>
      <c r="G39">
        <f>EXP(alpha+(beta+VLOOKUP(Cohort!G39,Parameters!$A$4:$C$13,3))*($A39+0.5)+(G$1+0.5-2000)*delta+VLOOKUP(Cohort!G39,Parameters!$A$4:$B$13,2))</f>
        <v>0.5393420802642214</v>
      </c>
      <c r="H39">
        <f>EXP(alpha+(beta+VLOOKUP(Cohort!H39,Parameters!$A$4:$C$13,3))*($A39+0.5)+(H$1+0.5-2000)*delta+VLOOKUP(Cohort!H39,Parameters!$A$4:$B$13,2))</f>
        <v>0.5349136110982514</v>
      </c>
      <c r="I39">
        <f>EXP(alpha+(beta+VLOOKUP(Cohort!I39,Parameters!$A$4:$C$13,3))*($A39+0.5)+(I$1+0.5-2000)*delta+VLOOKUP(Cohort!I39,Parameters!$A$4:$B$13,2))</f>
        <v>0.5305215035288852</v>
      </c>
      <c r="J39">
        <f>EXP(alpha+(beta+VLOOKUP(Cohort!J39,Parameters!$A$4:$C$13,3))*($A39+0.5)+(J$1+0.5-2000)*delta+VLOOKUP(Cohort!J39,Parameters!$A$4:$B$13,2))</f>
        <v>0.5261654589956815</v>
      </c>
      <c r="K39">
        <f>EXP(alpha+(beta+VLOOKUP(Cohort!K39,Parameters!$A$4:$C$13,3))*($A39+0.5)+(K$1+0.5-2000)*delta+VLOOKUP(Cohort!K39,Parameters!$A$4:$B$13,2))</f>
        <v>0.5218451813896411</v>
      </c>
      <c r="L39">
        <f>EXP(alpha+(beta+VLOOKUP(Cohort!L39,Parameters!$A$4:$C$13,3))*($A39+0.5)+(L$1+0.5-2000)*delta+VLOOKUP(Cohort!L39,Parameters!$A$4:$B$13,2))</f>
        <v>0.5175603770330778</v>
      </c>
      <c r="M39">
        <f>EXP(alpha+(beta+VLOOKUP(Cohort!M39,Parameters!$A$4:$C$13,3))*($A39+0.5)+(M$1+0.5-2000)*delta+VLOOKUP(Cohort!M39,Parameters!$A$4:$B$13,2))</f>
        <v>0.5133107546596559</v>
      </c>
      <c r="N39">
        <f>EXP(alpha+(beta+VLOOKUP(Cohort!N39,Parameters!$A$4:$C$13,3))*($A39+0.5)+(N$1+0.5-2000)*delta+VLOOKUP(Cohort!N39,Parameters!$A$4:$B$13,2))</f>
        <v>0.5090960253945902</v>
      </c>
      <c r="O39">
        <f>EXP(alpha+(beta+VLOOKUP(Cohort!O39,Parameters!$A$4:$C$13,3))*($A39+0.5)+(O$1+0.5-2000)*delta+VLOOKUP(Cohort!O39,Parameters!$A$4:$B$13,2))</f>
        <v>0.5049159027350096</v>
      </c>
      <c r="P39">
        <f>EXP(alpha+(beta+VLOOKUP(Cohort!P39,Parameters!$A$4:$C$13,3))*($A39+0.5)+(P$1+0.5-2000)*delta+VLOOKUP(Cohort!P39,Parameters!$A$4:$B$13,2))</f>
        <v>0.5007701025304818</v>
      </c>
      <c r="Q39">
        <f>EXP(alpha+(beta+VLOOKUP(Cohort!Q39,Parameters!$A$4:$C$13,3))*($A39+0.5)+(Q$1+0.5-2000)*delta+VLOOKUP(Cohort!Q39,Parameters!$A$4:$B$13,2))</f>
        <v>0.4966583429636974</v>
      </c>
      <c r="R39">
        <f>EXP(alpha+(beta+VLOOKUP(Cohort!R39,Parameters!$A$4:$C$13,3))*($A39+0.5)+(R$1+0.5-2000)*delta+VLOOKUP(Cohort!R39,Parameters!$A$4:$B$13,2))</f>
        <v>0.49258034453131294</v>
      </c>
      <c r="S39">
        <f>EXP(alpha+(beta+VLOOKUP(Cohort!S39,Parameters!$A$4:$C$13,3))*($A39+0.5)+(S$1+0.5-2000)*delta+VLOOKUP(Cohort!S39,Parameters!$A$4:$B$13,2))</f>
        <v>0.48853583002495155</v>
      </c>
      <c r="T39">
        <f>EXP(alpha+(beta+VLOOKUP(Cohort!T39,Parameters!$A$4:$C$13,3))*($A39+0.5)+(T$1+0.5-2000)*delta+VLOOKUP(Cohort!T39,Parameters!$A$4:$B$13,2))</f>
        <v>0.484524524512359</v>
      </c>
      <c r="U39">
        <f>EXP(alpha+(beta+VLOOKUP(Cohort!U39,Parameters!$A$4:$C$13,3))*($A39+0.5)+(U$1+0.5-2000)*delta+VLOOKUP(Cohort!U39,Parameters!$A$4:$B$13,2))</f>
        <v>0.48054615531871464</v>
      </c>
      <c r="V39">
        <f>EXP(alpha+(beta+VLOOKUP(Cohort!V39,Parameters!$A$4:$C$13,3))*($A39+0.5)+(V$1+0.5-2000)*delta+VLOOKUP(Cohort!V39,Parameters!$A$4:$B$13,2))</f>
        <v>0.4766004520080963</v>
      </c>
      <c r="W39">
        <f>EXP(alpha+(beta+VLOOKUP(Cohort!W39,Parameters!$A$4:$C$13,3))*($A39+0.5)+(W$1+0.5-2000)*delta+VLOOKUP(Cohort!W39,Parameters!$A$4:$B$13,2))</f>
        <v>0.4726871463650966</v>
      </c>
      <c r="X39">
        <f>EXP(alpha+(beta+VLOOKUP(Cohort!X39,Parameters!$A$4:$C$13,3))*($A39+0.5)+(X$1+0.5-2000)*delta+VLOOKUP(Cohort!X39,Parameters!$A$4:$B$13,2))</f>
        <v>0.4688059723765908</v>
      </c>
      <c r="Y39">
        <f>EXP(alpha+(beta+VLOOKUP(Cohort!Y39,Parameters!$A$4:$C$13,3))*($A39+0.5)+(Y$1+0.5-2000)*delta+VLOOKUP(Cohort!Y39,Parameters!$A$4:$B$13,2))</f>
        <v>0.46495666621365384</v>
      </c>
      <c r="Z39">
        <f>EXP(alpha+(beta+VLOOKUP(Cohort!Z39,Parameters!$A$4:$C$13,3))*($A39+0.5)+(Z$1+0.5-2000)*delta+VLOOKUP(Cohort!Z39,Parameters!$A$4:$B$13,2))</f>
        <v>0.4611389662136267</v>
      </c>
      <c r="AA39">
        <f>EXP(alpha+(beta+VLOOKUP(Cohort!AA39,Parameters!$A$4:$C$13,3))*($A39+0.5)+(AA$1+0.5-2000)*delta+VLOOKUP(Cohort!AA39,Parameters!$A$4:$B$13,2))</f>
        <v>0.45735261286232903</v>
      </c>
      <c r="AB39">
        <f>EXP(alpha+(beta+VLOOKUP(Cohort!AB39,Parameters!$A$4:$C$13,3))*($A39+0.5)+(AB$1+0.5-2000)*delta+VLOOKUP(Cohort!AB39,Parameters!$A$4:$B$13,2))</f>
        <v>0.4535973487764183</v>
      </c>
      <c r="AC39">
        <f>EXP(alpha+(beta+VLOOKUP(Cohort!AC39,Parameters!$A$4:$C$13,3))*($A39+0.5)+(AC$1+0.5-2000)*delta+VLOOKUP(Cohort!AC39,Parameters!$A$4:$B$13,2))</f>
        <v>0.44987291868589396</v>
      </c>
      <c r="AD39">
        <f>EXP(alpha+(beta+VLOOKUP(Cohort!AD39,Parameters!$A$4:$C$13,3))*($A39+0.5)+(AD$1+0.5-2000)*delta+VLOOKUP(Cohort!AD39,Parameters!$A$4:$B$13,2))</f>
        <v>0.4461790694167448</v>
      </c>
      <c r="AE39">
        <f>EXP(alpha+(beta+VLOOKUP(Cohort!AE39,Parameters!$A$4:$C$13,3))*($A39+0.5)+(AE$1+0.5-2000)*delta+VLOOKUP(Cohort!AE39,Parameters!$A$4:$B$13,2))</f>
        <v>0.4425155498737393</v>
      </c>
      <c r="AF39">
        <f>EXP(alpha+(beta+VLOOKUP(Cohort!AF39,Parameters!$A$4:$C$13,3))*($A39+0.5)+(AF$1+0.5-2000)*delta+VLOOKUP(Cohort!AF39,Parameters!$A$4:$B$13,2))</f>
        <v>0.4388821110233569</v>
      </c>
      <c r="AG39">
        <f>EXP(alpha+(beta+VLOOKUP(Cohort!AG39,Parameters!$A$4:$C$13,3))*($A39+0.5)+(AG$1+0.5-2000)*delta+VLOOKUP(Cohort!AG39,Parameters!$A$4:$B$13,2))</f>
        <v>0.4352785058768596</v>
      </c>
      <c r="AH39">
        <f>EXP(alpha+(beta+VLOOKUP(Cohort!AH39,Parameters!$A$4:$C$13,3))*($A39+0.5)+(AH$1+0.5-2000)*delta+VLOOKUP(Cohort!AH39,Parameters!$A$4:$B$13,2))</f>
        <v>0.4317044894735024</v>
      </c>
      <c r="AI39">
        <f>EXP(alpha+(beta+VLOOKUP(Cohort!AI39,Parameters!$A$4:$C$13,3))*($A39+0.5)+(AI$1+0.5-2000)*delta+VLOOKUP(Cohort!AI39,Parameters!$A$4:$B$13,2))</f>
        <v>0.42815981886388177</v>
      </c>
      <c r="AJ39">
        <f>EXP(alpha+(beta+VLOOKUP(Cohort!AJ39,Parameters!$A$4:$C$13,3))*($A39+0.5)+(AJ$1+0.5-2000)*delta+VLOOKUP(Cohort!AJ39,Parameters!$A$4:$B$13,2))</f>
        <v>0.4246442530934211</v>
      </c>
      <c r="AK39">
        <f>EXP(alpha+(beta+VLOOKUP(Cohort!AK39,Parameters!$A$4:$C$13,3))*($A39+0.5)+(AK$1+0.5-2000)*delta+VLOOKUP(Cohort!AK39,Parameters!$A$4:$B$13,2))</f>
        <v>0.42115755318599074</v>
      </c>
      <c r="AL39">
        <f>EXP(alpha+(beta+VLOOKUP(Cohort!AL39,Parameters!$A$4:$C$13,3))*($A39+0.5)+(AL$1+0.5-2000)*delta+VLOOKUP(Cohort!AL39,Parameters!$A$4:$B$13,2))</f>
        <v>0.4439688133423226</v>
      </c>
      <c r="AM39">
        <f>EXP(alpha+(beta+VLOOKUP(Cohort!AM39,Parameters!$A$4:$C$13,3))*($A39+0.5)+(AM$1+0.5-2000)*delta+VLOOKUP(Cohort!AM39,Parameters!$A$4:$B$13,2))</f>
        <v>0.44032344193059153</v>
      </c>
      <c r="AN39">
        <f>EXP(alpha+(beta+VLOOKUP(Cohort!AN39,Parameters!$A$4:$C$13,3))*($A39+0.5)+(AN$1+0.5-2000)*delta+VLOOKUP(Cohort!AN39,Parameters!$A$4:$B$13,2))</f>
        <v>0.43670800219948785</v>
      </c>
      <c r="AO39">
        <f>EXP(alpha+(beta+VLOOKUP(Cohort!AO39,Parameters!$A$4:$C$13,3))*($A39+0.5)+(AO$1+0.5-2000)*delta+VLOOKUP(Cohort!AO39,Parameters!$A$4:$B$13,2))</f>
        <v>0.433122248383792</v>
      </c>
      <c r="AP39">
        <f>EXP(alpha+(beta+VLOOKUP(Cohort!AP39,Parameters!$A$4:$C$13,3))*($A39+0.5)+(AP$1+0.5-2000)*delta+VLOOKUP(Cohort!AP39,Parameters!$A$4:$B$13,2))</f>
        <v>0.4295659367362315</v>
      </c>
      <c r="AQ39">
        <f>EXP(alpha+(beta+VLOOKUP(Cohort!AQ39,Parameters!$A$4:$C$13,3))*($A39+0.5)+(AQ$1+0.5-2000)*delta+VLOOKUP(Cohort!AQ39,Parameters!$A$4:$B$13,2))</f>
        <v>0.40940880958873954</v>
      </c>
      <c r="AR39">
        <f>EXP(alpha+(beta+VLOOKUP(Cohort!AR39,Parameters!$A$4:$C$13,3))*($A39+0.5)+(AR$1+0.5-2000)*delta+VLOOKUP(Cohort!AR39,Parameters!$A$4:$B$13,2))</f>
        <v>0.40604720596854366</v>
      </c>
      <c r="AS39">
        <f>EXP(alpha+(beta+VLOOKUP(Cohort!AS39,Parameters!$A$4:$C$13,3))*($A39+0.5)+(AS$1+0.5-2000)*delta+VLOOKUP(Cohort!AS39,Parameters!$A$4:$B$13,2))</f>
        <v>0.32626021728515614</v>
      </c>
      <c r="AT39">
        <f>EXP(alpha+(beta+VLOOKUP(Cohort!AT39,Parameters!$A$4:$C$13,3))*($A39+0.5)+(AT$1+0.5-2000)*delta+VLOOKUP(Cohort!AT39,Parameters!$A$4:$B$13,2))</f>
        <v>0.18160038559537006</v>
      </c>
      <c r="AU39">
        <f>EXP(alpha+(beta+VLOOKUP(Cohort!AU39,Parameters!$A$4:$C$13,3))*($A39+0.5)+(AU$1+0.5-2000)*delta+VLOOKUP(Cohort!AU39,Parameters!$A$4:$B$13,2))</f>
        <v>0.2424713702022213</v>
      </c>
    </row>
    <row r="40" spans="1:47" ht="12.75">
      <c r="A40" s="1">
        <v>98</v>
      </c>
      <c r="B40">
        <f>EXP(alpha+(beta+VLOOKUP(Cohort!B40,Parameters!$A$4:$C$13,3))*($A40+0.5)+(B$1+0.5-2000)*delta+VLOOKUP(Cohort!B40,Parameters!$A$4:$B$13,2))</f>
        <v>0.6107653979194934</v>
      </c>
      <c r="C40">
        <f>EXP(alpha+(beta+VLOOKUP(Cohort!C40,Parameters!$A$4:$C$13,3))*($A40+0.5)+(C$1+0.5-2000)*delta+VLOOKUP(Cohort!C40,Parameters!$A$4:$B$13,2))</f>
        <v>0.605750480984025</v>
      </c>
      <c r="D40">
        <f>EXP(alpha+(beta+VLOOKUP(Cohort!D40,Parameters!$A$4:$C$13,3))*($A40+0.5)+(D$1+0.5-2000)*delta+VLOOKUP(Cohort!D40,Parameters!$A$4:$B$13,2))</f>
        <v>0.6007767408931441</v>
      </c>
      <c r="E40">
        <f>EXP(alpha+(beta+VLOOKUP(Cohort!E40,Parameters!$A$4:$C$13,3))*($A40+0.5)+(E$1+0.5-2000)*delta+VLOOKUP(Cohort!E40,Parameters!$A$4:$B$13,2))</f>
        <v>0.5958438395490216</v>
      </c>
      <c r="F40">
        <f>EXP(alpha+(beta+VLOOKUP(Cohort!F40,Parameters!$A$4:$C$13,3))*($A40+0.5)+(F$1+0.5-2000)*delta+VLOOKUP(Cohort!F40,Parameters!$A$4:$B$13,2))</f>
        <v>0.5909514416299064</v>
      </c>
      <c r="G40">
        <f>EXP(alpha+(beta+VLOOKUP(Cohort!G40,Parameters!$A$4:$C$13,3))*($A40+0.5)+(G$1+0.5-2000)*delta+VLOOKUP(Cohort!G40,Parameters!$A$4:$B$13,2))</f>
        <v>0.5860992145673315</v>
      </c>
      <c r="H40">
        <f>EXP(alpha+(beta+VLOOKUP(Cohort!H40,Parameters!$A$4:$C$13,3))*($A40+0.5)+(H$1+0.5-2000)*delta+VLOOKUP(Cohort!H40,Parameters!$A$4:$B$13,2))</f>
        <v>0.5812868285235073</v>
      </c>
      <c r="I40">
        <f>EXP(alpha+(beta+VLOOKUP(Cohort!I40,Parameters!$A$4:$C$13,3))*($A40+0.5)+(I$1+0.5-2000)*delta+VLOOKUP(Cohort!I40,Parameters!$A$4:$B$13,2))</f>
        <v>0.5765139563689005</v>
      </c>
      <c r="J40">
        <f>EXP(alpha+(beta+VLOOKUP(Cohort!J40,Parameters!$A$4:$C$13,3))*($A40+0.5)+(J$1+0.5-2000)*delta+VLOOKUP(Cohort!J40,Parameters!$A$4:$B$13,2))</f>
        <v>0.5717802736599966</v>
      </c>
      <c r="K40">
        <f>EXP(alpha+(beta+VLOOKUP(Cohort!K40,Parameters!$A$4:$C$13,3))*($A40+0.5)+(K$1+0.5-2000)*delta+VLOOKUP(Cohort!K40,Parameters!$A$4:$B$13,2))</f>
        <v>0.5670854586172456</v>
      </c>
      <c r="L40">
        <f>EXP(alpha+(beta+VLOOKUP(Cohort!L40,Parameters!$A$4:$C$13,3))*($A40+0.5)+(L$1+0.5-2000)*delta+VLOOKUP(Cohort!L40,Parameters!$A$4:$B$13,2))</f>
        <v>0.5624291921031881</v>
      </c>
      <c r="M40">
        <f>EXP(alpha+(beta+VLOOKUP(Cohort!M40,Parameters!$A$4:$C$13,3))*($A40+0.5)+(M$1+0.5-2000)*delta+VLOOKUP(Cohort!M40,Parameters!$A$4:$B$13,2))</f>
        <v>0.557811157600762</v>
      </c>
      <c r="N40">
        <f>EXP(alpha+(beta+VLOOKUP(Cohort!N40,Parameters!$A$4:$C$13,3))*($A40+0.5)+(N$1+0.5-2000)*delta+VLOOKUP(Cohort!N40,Parameters!$A$4:$B$13,2))</f>
        <v>0.553231041191787</v>
      </c>
      <c r="O40">
        <f>EXP(alpha+(beta+VLOOKUP(Cohort!O40,Parameters!$A$4:$C$13,3))*($A40+0.5)+(O$1+0.5-2000)*delta+VLOOKUP(Cohort!O40,Parameters!$A$4:$B$13,2))</f>
        <v>0.548688531535624</v>
      </c>
      <c r="P40">
        <f>EXP(alpha+(beta+VLOOKUP(Cohort!P40,Parameters!$A$4:$C$13,3))*($A40+0.5)+(P$1+0.5-2000)*delta+VLOOKUP(Cohort!P40,Parameters!$A$4:$B$13,2))</f>
        <v>0.5441833198480129</v>
      </c>
      <c r="Q40">
        <f>EXP(alpha+(beta+VLOOKUP(Cohort!Q40,Parameters!$A$4:$C$13,3))*($A40+0.5)+(Q$1+0.5-2000)*delta+VLOOKUP(Cohort!Q40,Parameters!$A$4:$B$13,2))</f>
        <v>0.5397150998800818</v>
      </c>
      <c r="R40">
        <f>EXP(alpha+(beta+VLOOKUP(Cohort!R40,Parameters!$A$4:$C$13,3))*($A40+0.5)+(R$1+0.5-2000)*delta+VLOOKUP(Cohort!R40,Parameters!$A$4:$B$13,2))</f>
        <v>0.5352835678975293</v>
      </c>
      <c r="S40">
        <f>EXP(alpha+(beta+VLOOKUP(Cohort!S40,Parameters!$A$4:$C$13,3))*($A40+0.5)+(S$1+0.5-2000)*delta+VLOOKUP(Cohort!S40,Parameters!$A$4:$B$13,2))</f>
        <v>0.5308884226599775</v>
      </c>
      <c r="T40">
        <f>EXP(alpha+(beta+VLOOKUP(Cohort!T40,Parameters!$A$4:$C$13,3))*($A40+0.5)+(T$1+0.5-2000)*delta+VLOOKUP(Cohort!T40,Parameters!$A$4:$B$13,2))</f>
        <v>0.526529365400495</v>
      </c>
      <c r="U40">
        <f>EXP(alpha+(beta+VLOOKUP(Cohort!U40,Parameters!$A$4:$C$13,3))*($A40+0.5)+(U$1+0.5-2000)*delta+VLOOKUP(Cohort!U40,Parameters!$A$4:$B$13,2))</f>
        <v>0.5222060998052878</v>
      </c>
      <c r="V40">
        <f>EXP(alpha+(beta+VLOOKUP(Cohort!V40,Parameters!$A$4:$C$13,3))*($A40+0.5)+(V$1+0.5-2000)*delta+VLOOKUP(Cohort!V40,Parameters!$A$4:$B$13,2))</f>
        <v>0.5179183319935564</v>
      </c>
      <c r="W40">
        <f>EXP(alpha+(beta+VLOOKUP(Cohort!W40,Parameters!$A$4:$C$13,3))*($A40+0.5)+(W$1+0.5-2000)*delta+VLOOKUP(Cohort!W40,Parameters!$A$4:$B$13,2))</f>
        <v>0.5136657704975196</v>
      </c>
      <c r="X40">
        <f>EXP(alpha+(beta+VLOOKUP(Cohort!X40,Parameters!$A$4:$C$13,3))*($A40+0.5)+(X$1+0.5-2000)*delta+VLOOKUP(Cohort!X40,Parameters!$A$4:$B$13,2))</f>
        <v>0.5094481262426007</v>
      </c>
      <c r="Y40">
        <f>EXP(alpha+(beta+VLOOKUP(Cohort!Y40,Parameters!$A$4:$C$13,3))*($A40+0.5)+(Y$1+0.5-2000)*delta+VLOOKUP(Cohort!Y40,Parameters!$A$4:$B$13,2))</f>
        <v>0.5052651125277775</v>
      </c>
      <c r="Z40">
        <f>EXP(alpha+(beta+VLOOKUP(Cohort!Z40,Parameters!$A$4:$C$13,3))*($A40+0.5)+(Z$1+0.5-2000)*delta+VLOOKUP(Cohort!Z40,Parameters!$A$4:$B$13,2))</f>
        <v>0.5011164450060935</v>
      </c>
      <c r="AA40">
        <f>EXP(alpha+(beta+VLOOKUP(Cohort!AA40,Parameters!$A$4:$C$13,3))*($A40+0.5)+(AA$1+0.5-2000)*delta+VLOOKUP(Cohort!AA40,Parameters!$A$4:$B$13,2))</f>
        <v>0.49700184166532924</v>
      </c>
      <c r="AB40">
        <f>EXP(alpha+(beta+VLOOKUP(Cohort!AB40,Parameters!$A$4:$C$13,3))*($A40+0.5)+(AB$1+0.5-2000)*delta+VLOOKUP(Cohort!AB40,Parameters!$A$4:$B$13,2))</f>
        <v>0.4929210228088311</v>
      </c>
      <c r="AC40">
        <f>EXP(alpha+(beta+VLOOKUP(Cohort!AC40,Parameters!$A$4:$C$13,3))*($A40+0.5)+(AC$1+0.5-2000)*delta+VLOOKUP(Cohort!AC40,Parameters!$A$4:$B$13,2))</f>
        <v>0.4888737110364994</v>
      </c>
      <c r="AD40">
        <f>EXP(alpha+(beta+VLOOKUP(Cohort!AD40,Parameters!$A$4:$C$13,3))*($A40+0.5)+(AD$1+0.5-2000)*delta+VLOOKUP(Cohort!AD40,Parameters!$A$4:$B$13,2))</f>
        <v>0.48485963122593123</v>
      </c>
      <c r="AE40">
        <f>EXP(alpha+(beta+VLOOKUP(Cohort!AE40,Parameters!$A$4:$C$13,3))*($A40+0.5)+(AE$1+0.5-2000)*delta+VLOOKUP(Cohort!AE40,Parameters!$A$4:$B$13,2))</f>
        <v>0.4808785105137189</v>
      </c>
      <c r="AF40">
        <f>EXP(alpha+(beta+VLOOKUP(Cohort!AF40,Parameters!$A$4:$C$13,3))*($A40+0.5)+(AF$1+0.5-2000)*delta+VLOOKUP(Cohort!AF40,Parameters!$A$4:$B$13,2))</f>
        <v>0.4769300782769012</v>
      </c>
      <c r="AG40">
        <f>EXP(alpha+(beta+VLOOKUP(Cohort!AG40,Parameters!$A$4:$C$13,3))*($A40+0.5)+(AG$1+0.5-2000)*delta+VLOOKUP(Cohort!AG40,Parameters!$A$4:$B$13,2))</f>
        <v>0.47301406611456787</v>
      </c>
      <c r="AH40">
        <f>EXP(alpha+(beta+VLOOKUP(Cohort!AH40,Parameters!$A$4:$C$13,3))*($A40+0.5)+(AH$1+0.5-2000)*delta+VLOOKUP(Cohort!AH40,Parameters!$A$4:$B$13,2))</f>
        <v>0.469130207829614</v>
      </c>
      <c r="AI40">
        <f>EXP(alpha+(beta+VLOOKUP(Cohort!AI40,Parameters!$A$4:$C$13,3))*($A40+0.5)+(AI$1+0.5-2000)*delta+VLOOKUP(Cohort!AI40,Parameters!$A$4:$B$13,2))</f>
        <v>0.46527823941064556</v>
      </c>
      <c r="AJ40">
        <f>EXP(alpha+(beta+VLOOKUP(Cohort!AJ40,Parameters!$A$4:$C$13,3))*($A40+0.5)+(AJ$1+0.5-2000)*delta+VLOOKUP(Cohort!AJ40,Parameters!$A$4:$B$13,2))</f>
        <v>0.4614578990140324</v>
      </c>
      <c r="AK40">
        <f>EXP(alpha+(beta+VLOOKUP(Cohort!AK40,Parameters!$A$4:$C$13,3))*($A40+0.5)+(AK$1+0.5-2000)*delta+VLOOKUP(Cohort!AK40,Parameters!$A$4:$B$13,2))</f>
        <v>0.45766892694610883</v>
      </c>
      <c r="AL40">
        <f>EXP(alpha+(beta+VLOOKUP(Cohort!AL40,Parameters!$A$4:$C$13,3))*($A40+0.5)+(AL$1+0.5-2000)*delta+VLOOKUP(Cohort!AL40,Parameters!$A$4:$B$13,2))</f>
        <v>0.45391106564552114</v>
      </c>
      <c r="AM40">
        <f>EXP(alpha+(beta+VLOOKUP(Cohort!AM40,Parameters!$A$4:$C$13,3))*($A40+0.5)+(AM$1+0.5-2000)*delta+VLOOKUP(Cohort!AM40,Parameters!$A$4:$B$13,2))</f>
        <v>0.47943512155879625</v>
      </c>
      <c r="AN40">
        <f>EXP(alpha+(beta+VLOOKUP(Cohort!AN40,Parameters!$A$4:$C$13,3))*($A40+0.5)+(AN$1+0.5-2000)*delta+VLOOKUP(Cohort!AN40,Parameters!$A$4:$B$13,2))</f>
        <v>0.47549854080495246</v>
      </c>
      <c r="AO40">
        <f>EXP(alpha+(beta+VLOOKUP(Cohort!AO40,Parameters!$A$4:$C$13,3))*($A40+0.5)+(AO$1+0.5-2000)*delta+VLOOKUP(Cohort!AO40,Parameters!$A$4:$B$13,2))</f>
        <v>0.47159428281457494</v>
      </c>
      <c r="AP40">
        <f>EXP(alpha+(beta+VLOOKUP(Cohort!AP40,Parameters!$A$4:$C$13,3))*($A40+0.5)+(AP$1+0.5-2000)*delta+VLOOKUP(Cohort!AP40,Parameters!$A$4:$B$13,2))</f>
        <v>0.46772208218956735</v>
      </c>
      <c r="AQ40">
        <f>EXP(alpha+(beta+VLOOKUP(Cohort!AQ40,Parameters!$A$4:$C$13,3))*($A40+0.5)+(AQ$1+0.5-2000)*delta+VLOOKUP(Cohort!AQ40,Parameters!$A$4:$B$13,2))</f>
        <v>0.4638816757109832</v>
      </c>
      <c r="AR40">
        <f>EXP(alpha+(beta+VLOOKUP(Cohort!AR40,Parameters!$A$4:$C$13,3))*($A40+0.5)+(AR$1+0.5-2000)*delta+VLOOKUP(Cohort!AR40,Parameters!$A$4:$B$13,2))</f>
        <v>0.44204064163817114</v>
      </c>
      <c r="AS40">
        <f>EXP(alpha+(beta+VLOOKUP(Cohort!AS40,Parameters!$A$4:$C$13,3))*($A40+0.5)+(AS$1+0.5-2000)*delta+VLOOKUP(Cohort!AS40,Parameters!$A$4:$B$13,2))</f>
        <v>0.3548636692533581</v>
      </c>
      <c r="AT40">
        <f>EXP(alpha+(beta+VLOOKUP(Cohort!AT40,Parameters!$A$4:$C$13,3))*($A40+0.5)+(AT$1+0.5-2000)*delta+VLOOKUP(Cohort!AT40,Parameters!$A$4:$B$13,2))</f>
        <v>0.19711499755647238</v>
      </c>
      <c r="AU40">
        <f>EXP(alpha+(beta+VLOOKUP(Cohort!AU40,Parameters!$A$4:$C$13,3))*($A40+0.5)+(AU$1+0.5-2000)*delta+VLOOKUP(Cohort!AU40,Parameters!$A$4:$B$13,2))</f>
        <v>0.26372899777616976</v>
      </c>
    </row>
    <row r="41" spans="1:47" ht="12.75">
      <c r="A41" s="1">
        <v>99</v>
      </c>
      <c r="B41">
        <f>EXP(alpha+(beta+VLOOKUP(Cohort!B41,Parameters!$A$4:$C$13,3))*($A41+0.5)+(B$1+0.5-2000)*delta+VLOOKUP(Cohort!B41,Parameters!$A$4:$B$13,2))</f>
        <v>0.6637144274560416</v>
      </c>
      <c r="C41">
        <f>EXP(alpha+(beta+VLOOKUP(Cohort!C41,Parameters!$A$4:$C$13,3))*($A41+0.5)+(C$1+0.5-2000)*delta+VLOOKUP(Cohort!C41,Parameters!$A$4:$B$13,2))</f>
        <v>0.658264752779149</v>
      </c>
      <c r="D41">
        <f>EXP(alpha+(beta+VLOOKUP(Cohort!D41,Parameters!$A$4:$C$13,3))*($A41+0.5)+(D$1+0.5-2000)*delta+VLOOKUP(Cohort!D41,Parameters!$A$4:$B$13,2))</f>
        <v>0.6528598246873168</v>
      </c>
      <c r="E41">
        <f>EXP(alpha+(beta+VLOOKUP(Cohort!E41,Parameters!$A$4:$C$13,3))*($A41+0.5)+(E$1+0.5-2000)*delta+VLOOKUP(Cohort!E41,Parameters!$A$4:$B$13,2))</f>
        <v>0.6474992757720311</v>
      </c>
      <c r="F41">
        <f>EXP(alpha+(beta+VLOOKUP(Cohort!F41,Parameters!$A$4:$C$13,3))*($A41+0.5)+(F$1+0.5-2000)*delta+VLOOKUP(Cohort!F41,Parameters!$A$4:$B$13,2))</f>
        <v>0.6421827416415224</v>
      </c>
      <c r="G41">
        <f>EXP(alpha+(beta+VLOOKUP(Cohort!G41,Parameters!$A$4:$C$13,3))*($A41+0.5)+(G$1+0.5-2000)*delta+VLOOKUP(Cohort!G41,Parameters!$A$4:$B$13,2))</f>
        <v>0.6369098608959958</v>
      </c>
      <c r="H41">
        <f>EXP(alpha+(beta+VLOOKUP(Cohort!H41,Parameters!$A$4:$C$13,3))*($A41+0.5)+(H$1+0.5-2000)*delta+VLOOKUP(Cohort!H41,Parameters!$A$4:$B$13,2))</f>
        <v>0.6316802751030639</v>
      </c>
      <c r="I41">
        <f>EXP(alpha+(beta+VLOOKUP(Cohort!I41,Parameters!$A$4:$C$13,3))*($A41+0.5)+(I$1+0.5-2000)*delta+VLOOKUP(Cohort!I41,Parameters!$A$4:$B$13,2))</f>
        <v>0.6264936287733821</v>
      </c>
      <c r="J41">
        <f>EXP(alpha+(beta+VLOOKUP(Cohort!J41,Parameters!$A$4:$C$13,3))*($A41+0.5)+(J$1+0.5-2000)*delta+VLOOKUP(Cohort!J41,Parameters!$A$4:$B$13,2))</f>
        <v>0.6213495693364839</v>
      </c>
      <c r="K41">
        <f>EXP(alpha+(beta+VLOOKUP(Cohort!K41,Parameters!$A$4:$C$13,3))*($A41+0.5)+(K$1+0.5-2000)*delta+VLOOKUP(Cohort!K41,Parameters!$A$4:$B$13,2))</f>
        <v>0.6162477471168134</v>
      </c>
      <c r="L41">
        <f>EXP(alpha+(beta+VLOOKUP(Cohort!L41,Parameters!$A$4:$C$13,3))*($A41+0.5)+(L$1+0.5-2000)*delta+VLOOKUP(Cohort!L41,Parameters!$A$4:$B$13,2))</f>
        <v>0.6111878153099566</v>
      </c>
      <c r="M41">
        <f>EXP(alpha+(beta+VLOOKUP(Cohort!M41,Parameters!$A$4:$C$13,3))*($A41+0.5)+(M$1+0.5-2000)*delta+VLOOKUP(Cohort!M41,Parameters!$A$4:$B$13,2))</f>
        <v>0.6061694299590662</v>
      </c>
      <c r="N41">
        <f>EXP(alpha+(beta+VLOOKUP(Cohort!N41,Parameters!$A$4:$C$13,3))*($A41+0.5)+(N$1+0.5-2000)*delta+VLOOKUP(Cohort!N41,Parameters!$A$4:$B$13,2))</f>
        <v>0.6011922499314811</v>
      </c>
      <c r="O41">
        <f>EXP(alpha+(beta+VLOOKUP(Cohort!O41,Parameters!$A$4:$C$13,3))*($A41+0.5)+(O$1+0.5-2000)*delta+VLOOKUP(Cohort!O41,Parameters!$A$4:$B$13,2))</f>
        <v>0.5962559368955368</v>
      </c>
      <c r="P41">
        <f>EXP(alpha+(beta+VLOOKUP(Cohort!P41,Parameters!$A$4:$C$13,3))*($A41+0.5)+(P$1+0.5-2000)*delta+VLOOKUP(Cohort!P41,Parameters!$A$4:$B$13,2))</f>
        <v>0.5913601552975668</v>
      </c>
      <c r="Q41">
        <f>EXP(alpha+(beta+VLOOKUP(Cohort!Q41,Parameters!$A$4:$C$13,3))*($A41+0.5)+(Q$1+0.5-2000)*delta+VLOOKUP(Cohort!Q41,Parameters!$A$4:$B$13,2))</f>
        <v>0.5865045723390936</v>
      </c>
      <c r="R41">
        <f>EXP(alpha+(beta+VLOOKUP(Cohort!R41,Parameters!$A$4:$C$13,3))*($A41+0.5)+(R$1+0.5-2000)*delta+VLOOKUP(Cohort!R41,Parameters!$A$4:$B$13,2))</f>
        <v>0.5816888579542052</v>
      </c>
      <c r="S41">
        <f>EXP(alpha+(beta+VLOOKUP(Cohort!S41,Parameters!$A$4:$C$13,3))*($A41+0.5)+(S$1+0.5-2000)*delta+VLOOKUP(Cohort!S41,Parameters!$A$4:$B$13,2))</f>
        <v>0.5769126847871189</v>
      </c>
      <c r="T41">
        <f>EXP(alpha+(beta+VLOOKUP(Cohort!T41,Parameters!$A$4:$C$13,3))*($A41+0.5)+(T$1+0.5-2000)*delta+VLOOKUP(Cohort!T41,Parameters!$A$4:$B$13,2))</f>
        <v>0.5721757281699288</v>
      </c>
      <c r="U41">
        <f>EXP(alpha+(beta+VLOOKUP(Cohort!U41,Parameters!$A$4:$C$13,3))*($A41+0.5)+(U$1+0.5-2000)*delta+VLOOKUP(Cohort!U41,Parameters!$A$4:$B$13,2))</f>
        <v>0.5674776661005356</v>
      </c>
      <c r="V41">
        <f>EXP(alpha+(beta+VLOOKUP(Cohort!V41,Parameters!$A$4:$C$13,3))*($A41+0.5)+(V$1+0.5-2000)*delta+VLOOKUP(Cohort!V41,Parameters!$A$4:$B$13,2))</f>
        <v>0.5628181792207586</v>
      </c>
      <c r="W41">
        <f>EXP(alpha+(beta+VLOOKUP(Cohort!W41,Parameters!$A$4:$C$13,3))*($A41+0.5)+(W$1+0.5-2000)*delta+VLOOKUP(Cohort!W41,Parameters!$A$4:$B$13,2))</f>
        <v>0.5581969507946261</v>
      </c>
      <c r="X41">
        <f>EXP(alpha+(beta+VLOOKUP(Cohort!X41,Parameters!$A$4:$C$13,3))*($A41+0.5)+(X$1+0.5-2000)*delta+VLOOKUP(Cohort!X41,Parameters!$A$4:$B$13,2))</f>
        <v>0.5536136666868453</v>
      </c>
      <c r="Y41">
        <f>EXP(alpha+(beta+VLOOKUP(Cohort!Y41,Parameters!$A$4:$C$13,3))*($A41+0.5)+(Y$1+0.5-2000)*delta+VLOOKUP(Cohort!Y41,Parameters!$A$4:$B$13,2))</f>
        <v>0.5490680153414483</v>
      </c>
      <c r="Z41">
        <f>EXP(alpha+(beta+VLOOKUP(Cohort!Z41,Parameters!$A$4:$C$13,3))*($A41+0.5)+(Z$1+0.5-2000)*delta+VLOOKUP(Cohort!Z41,Parameters!$A$4:$B$13,2))</f>
        <v>0.5445596877606137</v>
      </c>
      <c r="AA41">
        <f>EXP(alpha+(beta+VLOOKUP(Cohort!AA41,Parameters!$A$4:$C$13,3))*($A41+0.5)+(AA$1+0.5-2000)*delta+VLOOKUP(Cohort!AA41,Parameters!$A$4:$B$13,2))</f>
        <v>0.5400883774836618</v>
      </c>
      <c r="AB41">
        <f>EXP(alpha+(beta+VLOOKUP(Cohort!AB41,Parameters!$A$4:$C$13,3))*($A41+0.5)+(AB$1+0.5-2000)*delta+VLOOKUP(Cohort!AB41,Parameters!$A$4:$B$13,2))</f>
        <v>0.5356537805662223</v>
      </c>
      <c r="AC41">
        <f>EXP(alpha+(beta+VLOOKUP(Cohort!AC41,Parameters!$A$4:$C$13,3))*($A41+0.5)+(AC$1+0.5-2000)*delta+VLOOKUP(Cohort!AC41,Parameters!$A$4:$B$13,2))</f>
        <v>0.5312555955595737</v>
      </c>
      <c r="AD41">
        <f>EXP(alpha+(beta+VLOOKUP(Cohort!AD41,Parameters!$A$4:$C$13,3))*($A41+0.5)+(AD$1+0.5-2000)*delta+VLOOKUP(Cohort!AD41,Parameters!$A$4:$B$13,2))</f>
        <v>0.5268935234901516</v>
      </c>
      <c r="AE41">
        <f>EXP(alpha+(beta+VLOOKUP(Cohort!AE41,Parameters!$A$4:$C$13,3))*($A41+0.5)+(AE$1+0.5-2000)*delta+VLOOKUP(Cohort!AE41,Parameters!$A$4:$B$13,2))</f>
        <v>0.5225672678392254</v>
      </c>
      <c r="AF41">
        <f>EXP(alpha+(beta+VLOOKUP(Cohort!AF41,Parameters!$A$4:$C$13,3))*($A41+0.5)+(AF$1+0.5-2000)*delta+VLOOKUP(Cohort!AF41,Parameters!$A$4:$B$13,2))</f>
        <v>0.518276534522742</v>
      </c>
      <c r="AG41">
        <f>EXP(alpha+(beta+VLOOKUP(Cohort!AG41,Parameters!$A$4:$C$13,3))*($A41+0.5)+(AG$1+0.5-2000)*delta+VLOOKUP(Cohort!AG41,Parameters!$A$4:$B$13,2))</f>
        <v>0.5140210318713351</v>
      </c>
      <c r="AH41">
        <f>EXP(alpha+(beta+VLOOKUP(Cohort!AH41,Parameters!$A$4:$C$13,3))*($A41+0.5)+(AH$1+0.5-2000)*delta+VLOOKUP(Cohort!AH41,Parameters!$A$4:$B$13,2))</f>
        <v>0.5098004706104984</v>
      </c>
      <c r="AI41">
        <f>EXP(alpha+(beta+VLOOKUP(Cohort!AI41,Parameters!$A$4:$C$13,3))*($A41+0.5)+(AI$1+0.5-2000)*delta+VLOOKUP(Cohort!AI41,Parameters!$A$4:$B$13,2))</f>
        <v>0.5056145638409217</v>
      </c>
      <c r="AJ41">
        <f>EXP(alpha+(beta+VLOOKUP(Cohort!AJ41,Parameters!$A$4:$C$13,3))*($A41+0.5)+(AJ$1+0.5-2000)*delta+VLOOKUP(Cohort!AJ41,Parameters!$A$4:$B$13,2))</f>
        <v>0.5014630270189887</v>
      </c>
      <c r="AK41">
        <f>EXP(alpha+(beta+VLOOKUP(Cohort!AK41,Parameters!$A$4:$C$13,3))*($A41+0.5)+(AK$1+0.5-2000)*delta+VLOOKUP(Cohort!AK41,Parameters!$A$4:$B$13,2))</f>
        <v>0.4973455779374344</v>
      </c>
      <c r="AL41">
        <f>EXP(alpha+(beta+VLOOKUP(Cohort!AL41,Parameters!$A$4:$C$13,3))*($A41+0.5)+(AL$1+0.5-2000)*delta+VLOOKUP(Cohort!AL41,Parameters!$A$4:$B$13,2))</f>
        <v>0.4932619367061616</v>
      </c>
      <c r="AM41">
        <f>EXP(alpha+(beta+VLOOKUP(Cohort!AM41,Parameters!$A$4:$C$13,3))*($A41+0.5)+(AM$1+0.5-2000)*delta+VLOOKUP(Cohort!AM41,Parameters!$A$4:$B$13,2))</f>
        <v>0.4892118257332152</v>
      </c>
      <c r="AN41">
        <f>EXP(alpha+(beta+VLOOKUP(Cohort!AN41,Parameters!$A$4:$C$13,3))*($A41+0.5)+(AN$1+0.5-2000)*delta+VLOOKUP(Cohort!AN41,Parameters!$A$4:$B$13,2))</f>
        <v>0.5177346445883483</v>
      </c>
      <c r="AO41">
        <f>EXP(alpha+(beta+VLOOKUP(Cohort!AO41,Parameters!$A$4:$C$13,3))*($A41+0.5)+(AO$1+0.5-2000)*delta+VLOOKUP(Cohort!AO41,Parameters!$A$4:$B$13,2))</f>
        <v>0.5134835913262132</v>
      </c>
      <c r="AP41">
        <f>EXP(alpha+(beta+VLOOKUP(Cohort!AP41,Parameters!$A$4:$C$13,3))*($A41+0.5)+(AP$1+0.5-2000)*delta+VLOOKUP(Cohort!AP41,Parameters!$A$4:$B$13,2))</f>
        <v>0.5092674429212796</v>
      </c>
      <c r="AQ41">
        <f>EXP(alpha+(beta+VLOOKUP(Cohort!AQ41,Parameters!$A$4:$C$13,3))*($A41+0.5)+(AQ$1+0.5-2000)*delta+VLOOKUP(Cohort!AQ41,Parameters!$A$4:$B$13,2))</f>
        <v>0.5050859127742078</v>
      </c>
      <c r="AR41">
        <f>EXP(alpha+(beta+VLOOKUP(Cohort!AR41,Parameters!$A$4:$C$13,3))*($A41+0.5)+(AR$1+0.5-2000)*delta+VLOOKUP(Cohort!AR41,Parameters!$A$4:$B$13,2))</f>
        <v>0.5009387166388894</v>
      </c>
      <c r="AS41">
        <f>EXP(alpha+(beta+VLOOKUP(Cohort!AS41,Parameters!$A$4:$C$13,3))*($A41+0.5)+(AS$1+0.5-2000)*delta+VLOOKUP(Cohort!AS41,Parameters!$A$4:$B$13,2))</f>
        <v>0.38597480503083725</v>
      </c>
      <c r="AT41">
        <f>EXP(alpha+(beta+VLOOKUP(Cohort!AT41,Parameters!$A$4:$C$13,3))*($A41+0.5)+(AT$1+0.5-2000)*delta+VLOOKUP(Cohort!AT41,Parameters!$A$4:$B$13,2))</f>
        <v>0.24361837473594405</v>
      </c>
      <c r="AU41">
        <f>EXP(alpha+(beta+VLOOKUP(Cohort!AU41,Parameters!$A$4:$C$13,3))*($A41+0.5)+(AU$1+0.5-2000)*delta+VLOOKUP(Cohort!AU41,Parameters!$A$4:$B$13,2))</f>
        <v>0.28685029581024646</v>
      </c>
    </row>
    <row r="42" spans="1:47" ht="12.75">
      <c r="A42" s="1">
        <v>100</v>
      </c>
      <c r="B42">
        <f>EXP(alpha+(beta+VLOOKUP(Cohort!B42,Parameters!$A$4:$C$13,3))*($A42+0.5)+(B$1+0.5-2000)*delta+VLOOKUP(Cohort!B42,Parameters!$A$4:$B$13,2))</f>
        <v>0.7212537624329654</v>
      </c>
      <c r="C42">
        <f>EXP(alpha+(beta+VLOOKUP(Cohort!C42,Parameters!$A$4:$C$13,3))*($A42+0.5)+(C$1+0.5-2000)*delta+VLOOKUP(Cohort!C42,Parameters!$A$4:$B$13,2))</f>
        <v>0.7153316396009968</v>
      </c>
      <c r="D42">
        <f>EXP(alpha+(beta+VLOOKUP(Cohort!D42,Parameters!$A$4:$C$13,3))*($A42+0.5)+(D$1+0.5-2000)*delta+VLOOKUP(Cohort!D42,Parameters!$A$4:$B$13,2))</f>
        <v>0.7094581425657499</v>
      </c>
      <c r="E42">
        <f>EXP(alpha+(beta+VLOOKUP(Cohort!E42,Parameters!$A$4:$C$13,3))*($A42+0.5)+(E$1+0.5-2000)*delta+VLOOKUP(Cohort!E42,Parameters!$A$4:$B$13,2))</f>
        <v>0.7036328720669979</v>
      </c>
      <c r="F42">
        <f>EXP(alpha+(beta+VLOOKUP(Cohort!F42,Parameters!$A$4:$C$13,3))*($A42+0.5)+(F$1+0.5-2000)*delta+VLOOKUP(Cohort!F42,Parameters!$A$4:$B$13,2))</f>
        <v>0.6978554321227884</v>
      </c>
      <c r="G42">
        <f>EXP(alpha+(beta+VLOOKUP(Cohort!G42,Parameters!$A$4:$C$13,3))*($A42+0.5)+(G$1+0.5-2000)*delta+VLOOKUP(Cohort!G42,Parameters!$A$4:$B$13,2))</f>
        <v>0.6921254300025267</v>
      </c>
      <c r="H42">
        <f>EXP(alpha+(beta+VLOOKUP(Cohort!H42,Parameters!$A$4:$C$13,3))*($A42+0.5)+(H$1+0.5-2000)*delta+VLOOKUP(Cohort!H42,Parameters!$A$4:$B$13,2))</f>
        <v>0.6864424762002788</v>
      </c>
      <c r="I42">
        <f>EXP(alpha+(beta+VLOOKUP(Cohort!I42,Parameters!$A$4:$C$13,3))*($A42+0.5)+(I$1+0.5-2000)*delta+VLOOKUP(Cohort!I42,Parameters!$A$4:$B$13,2))</f>
        <v>0.6808061844082943</v>
      </c>
      <c r="J42">
        <f>EXP(alpha+(beta+VLOOKUP(Cohort!J42,Parameters!$A$4:$C$13,3))*($A42+0.5)+(J$1+0.5-2000)*delta+VLOOKUP(Cohort!J42,Parameters!$A$4:$B$13,2))</f>
        <v>0.6752161714907472</v>
      </c>
      <c r="K42">
        <f>EXP(alpha+(beta+VLOOKUP(Cohort!K42,Parameters!$A$4:$C$13,3))*($A42+0.5)+(K$1+0.5-2000)*delta+VLOOKUP(Cohort!K42,Parameters!$A$4:$B$13,2))</f>
        <v>0.6696720574576902</v>
      </c>
      <c r="L42">
        <f>EXP(alpha+(beta+VLOOKUP(Cohort!L42,Parameters!$A$4:$C$13,3))*($A42+0.5)+(L$1+0.5-2000)*delta+VLOOKUP(Cohort!L42,Parameters!$A$4:$B$13,2))</f>
        <v>0.6641734654392254</v>
      </c>
      <c r="M42">
        <f>EXP(alpha+(beta+VLOOKUP(Cohort!M42,Parameters!$A$4:$C$13,3))*($A42+0.5)+(M$1+0.5-2000)*delta+VLOOKUP(Cohort!M42,Parameters!$A$4:$B$13,2))</f>
        <v>0.6587200216598859</v>
      </c>
      <c r="N42">
        <f>EXP(alpha+(beta+VLOOKUP(Cohort!N42,Parameters!$A$4:$C$13,3))*($A42+0.5)+(N$1+0.5-2000)*delta+VLOOKUP(Cohort!N42,Parameters!$A$4:$B$13,2))</f>
        <v>0.6533113554132269</v>
      </c>
      <c r="O42">
        <f>EXP(alpha+(beta+VLOOKUP(Cohort!O42,Parameters!$A$4:$C$13,3))*($A42+0.5)+(O$1+0.5-2000)*delta+VLOOKUP(Cohort!O42,Parameters!$A$4:$B$13,2))</f>
        <v>0.6479470990366281</v>
      </c>
      <c r="P42">
        <f>EXP(alpha+(beta+VLOOKUP(Cohort!P42,Parameters!$A$4:$C$13,3))*($A42+0.5)+(P$1+0.5-2000)*delta+VLOOKUP(Cohort!P42,Parameters!$A$4:$B$13,2))</f>
        <v>0.642626887886299</v>
      </c>
      <c r="Q42">
        <f>EXP(alpha+(beta+VLOOKUP(Cohort!Q42,Parameters!$A$4:$C$13,3))*($A42+0.5)+(Q$1+0.5-2000)*delta+VLOOKUP(Cohort!Q42,Parameters!$A$4:$B$13,2))</f>
        <v>0.6373503603124936</v>
      </c>
      <c r="R42">
        <f>EXP(alpha+(beta+VLOOKUP(Cohort!R42,Parameters!$A$4:$C$13,3))*($A42+0.5)+(R$1+0.5-2000)*delta+VLOOKUP(Cohort!R42,Parameters!$A$4:$B$13,2))</f>
        <v>0.6321171576349259</v>
      </c>
      <c r="S42">
        <f>EXP(alpha+(beta+VLOOKUP(Cohort!S42,Parameters!$A$4:$C$13,3))*($A42+0.5)+(S$1+0.5-2000)*delta+VLOOKUP(Cohort!S42,Parameters!$A$4:$B$13,2))</f>
        <v>0.6269269241183876</v>
      </c>
      <c r="T42">
        <f>EXP(alpha+(beta+VLOOKUP(Cohort!T42,Parameters!$A$4:$C$13,3))*($A42+0.5)+(T$1+0.5-2000)*delta+VLOOKUP(Cohort!T42,Parameters!$A$4:$B$13,2))</f>
        <v>0.6217793069485674</v>
      </c>
      <c r="U42">
        <f>EXP(alpha+(beta+VLOOKUP(Cohort!U42,Parameters!$A$4:$C$13,3))*($A42+0.5)+(U$1+0.5-2000)*delta+VLOOKUP(Cohort!U42,Parameters!$A$4:$B$13,2))</f>
        <v>0.6166739562080672</v>
      </c>
      <c r="V42">
        <f>EXP(alpha+(beta+VLOOKUP(Cohort!V42,Parameters!$A$4:$C$13,3))*($A42+0.5)+(V$1+0.5-2000)*delta+VLOOKUP(Cohort!V42,Parameters!$A$4:$B$13,2))</f>
        <v>0.611610524852616</v>
      </c>
      <c r="W42">
        <f>EXP(alpha+(beta+VLOOKUP(Cohort!W42,Parameters!$A$4:$C$13,3))*($A42+0.5)+(W$1+0.5-2000)*delta+VLOOKUP(Cohort!W42,Parameters!$A$4:$B$13,2))</f>
        <v>0.6065886686874794</v>
      </c>
      <c r="X42">
        <f>EXP(alpha+(beta+VLOOKUP(Cohort!X42,Parameters!$A$4:$C$13,3))*($A42+0.5)+(X$1+0.5-2000)*delta+VLOOKUP(Cohort!X42,Parameters!$A$4:$B$13,2))</f>
        <v>0.601608046344062</v>
      </c>
      <c r="Y42">
        <f>EXP(alpha+(beta+VLOOKUP(Cohort!Y42,Parameters!$A$4:$C$13,3))*($A42+0.5)+(Y$1+0.5-2000)*delta+VLOOKUP(Cohort!Y42,Parameters!$A$4:$B$13,2))</f>
        <v>0.5966683192567023</v>
      </c>
      <c r="Z42">
        <f>EXP(alpha+(beta+VLOOKUP(Cohort!Z42,Parameters!$A$4:$C$13,3))*($A42+0.5)+(Z$1+0.5-2000)*delta+VLOOKUP(Cohort!Z42,Parameters!$A$4:$B$13,2))</f>
        <v>0.5917691516396586</v>
      </c>
      <c r="AA42">
        <f>EXP(alpha+(beta+VLOOKUP(Cohort!AA42,Parameters!$A$4:$C$13,3))*($A42+0.5)+(AA$1+0.5-2000)*delta+VLOOKUP(Cohort!AA42,Parameters!$A$4:$B$13,2))</f>
        <v>0.5869102104642834</v>
      </c>
      <c r="AB42">
        <f>EXP(alpha+(beta+VLOOKUP(Cohort!AB42,Parameters!$A$4:$C$13,3))*($A42+0.5)+(AB$1+0.5-2000)*delta+VLOOKUP(Cohort!AB42,Parameters!$A$4:$B$13,2))</f>
        <v>0.5820911654363843</v>
      </c>
      <c r="AC42">
        <f>EXP(alpha+(beta+VLOOKUP(Cohort!AC42,Parameters!$A$4:$C$13,3))*($A42+0.5)+(AC$1+0.5-2000)*delta+VLOOKUP(Cohort!AC42,Parameters!$A$4:$B$13,2))</f>
        <v>0.5773116889737733</v>
      </c>
      <c r="AD42">
        <f>EXP(alpha+(beta+VLOOKUP(Cohort!AD42,Parameters!$A$4:$C$13,3))*($A42+0.5)+(AD$1+0.5-2000)*delta+VLOOKUP(Cohort!AD42,Parameters!$A$4:$B$13,2))</f>
        <v>0.5725714561839974</v>
      </c>
      <c r="AE42">
        <f>EXP(alpha+(beta+VLOOKUP(Cohort!AE42,Parameters!$A$4:$C$13,3))*($A42+0.5)+(AE$1+0.5-2000)*delta+VLOOKUP(Cohort!AE42,Parameters!$A$4:$B$13,2))</f>
        <v>0.5678701448422546</v>
      </c>
      <c r="AF42">
        <f>EXP(alpha+(beta+VLOOKUP(Cohort!AF42,Parameters!$A$4:$C$13,3))*($A42+0.5)+(AF$1+0.5-2000)*delta+VLOOKUP(Cohort!AF42,Parameters!$A$4:$B$13,2))</f>
        <v>0.5632074353694896</v>
      </c>
      <c r="AG42">
        <f>EXP(alpha+(beta+VLOOKUP(Cohort!AG42,Parameters!$A$4:$C$13,3))*($A42+0.5)+(AG$1+0.5-2000)*delta+VLOOKUP(Cohort!AG42,Parameters!$A$4:$B$13,2))</f>
        <v>0.5585830108106699</v>
      </c>
      <c r="AH42">
        <f>EXP(alpha+(beta+VLOOKUP(Cohort!AH42,Parameters!$A$4:$C$13,3))*($A42+0.5)+(AH$1+0.5-2000)*delta+VLOOKUP(Cohort!AH42,Parameters!$A$4:$B$13,2))</f>
        <v>0.5539965568132404</v>
      </c>
      <c r="AI42">
        <f>EXP(alpha+(beta+VLOOKUP(Cohort!AI42,Parameters!$A$4:$C$13,3))*($A42+0.5)+(AI$1+0.5-2000)*delta+VLOOKUP(Cohort!AI42,Parameters!$A$4:$B$13,2))</f>
        <v>0.5494477616057554</v>
      </c>
      <c r="AJ42">
        <f>EXP(alpha+(beta+VLOOKUP(Cohort!AJ42,Parameters!$A$4:$C$13,3))*($A42+0.5)+(AJ$1+0.5-2000)*delta+VLOOKUP(Cohort!AJ42,Parameters!$A$4:$B$13,2))</f>
        <v>0.544936315976684</v>
      </c>
      <c r="AK42">
        <f>EXP(alpha+(beta+VLOOKUP(Cohort!AK42,Parameters!$A$4:$C$13,3))*($A42+0.5)+(AK$1+0.5-2000)*delta+VLOOKUP(Cohort!AK42,Parameters!$A$4:$B$13,2))</f>
        <v>0.5404619132533924</v>
      </c>
      <c r="AL42">
        <f>EXP(alpha+(beta+VLOOKUP(Cohort!AL42,Parameters!$A$4:$C$13,3))*($A42+0.5)+(AL$1+0.5-2000)*delta+VLOOKUP(Cohort!AL42,Parameters!$A$4:$B$13,2))</f>
        <v>0.5360242492812965</v>
      </c>
      <c r="AM42">
        <f>EXP(alpha+(beta+VLOOKUP(Cohort!AM42,Parameters!$A$4:$C$13,3))*($A42+0.5)+(AM$1+0.5-2000)*delta+VLOOKUP(Cohort!AM42,Parameters!$A$4:$B$13,2))</f>
        <v>0.531623022403187</v>
      </c>
      <c r="AN42">
        <f>EXP(alpha+(beta+VLOOKUP(Cohort!AN42,Parameters!$A$4:$C$13,3))*($A42+0.5)+(AN$1+0.5-2000)*delta+VLOOKUP(Cohort!AN42,Parameters!$A$4:$B$13,2))</f>
        <v>0.5272579334387233</v>
      </c>
      <c r="AO42">
        <f>EXP(alpha+(beta+VLOOKUP(Cohort!AO42,Parameters!$A$4:$C$13,3))*($A42+0.5)+(AO$1+0.5-2000)*delta+VLOOKUP(Cohort!AO42,Parameters!$A$4:$B$13,2))</f>
        <v>0.5590937129001108</v>
      </c>
      <c r="AP42">
        <f>EXP(alpha+(beta+VLOOKUP(Cohort!AP42,Parameters!$A$4:$C$13,3))*($A42+0.5)+(AP$1+0.5-2000)*delta+VLOOKUP(Cohort!AP42,Parameters!$A$4:$B$13,2))</f>
        <v>0.5545030655928345</v>
      </c>
      <c r="AQ42">
        <f>EXP(alpha+(beta+VLOOKUP(Cohort!AQ42,Parameters!$A$4:$C$13,3))*($A42+0.5)+(AQ$1+0.5-2000)*delta+VLOOKUP(Cohort!AQ42,Parameters!$A$4:$B$13,2))</f>
        <v>0.5499501115062356</v>
      </c>
      <c r="AR42">
        <f>EXP(alpha+(beta+VLOOKUP(Cohort!AR42,Parameters!$A$4:$C$13,3))*($A42+0.5)+(AR$1+0.5-2000)*delta+VLOOKUP(Cohort!AR42,Parameters!$A$4:$B$13,2))</f>
        <v>0.5454345411460776</v>
      </c>
      <c r="AS42">
        <f>EXP(alpha+(beta+VLOOKUP(Cohort!AS42,Parameters!$A$4:$C$13,3))*($A42+0.5)+(AS$1+0.5-2000)*delta+VLOOKUP(Cohort!AS42,Parameters!$A$4:$B$13,2))</f>
        <v>0.419813474938257</v>
      </c>
      <c r="AT42">
        <f>EXP(alpha+(beta+VLOOKUP(Cohort!AT42,Parameters!$A$4:$C$13,3))*($A42+0.5)+(AT$1+0.5-2000)*delta+VLOOKUP(Cohort!AT42,Parameters!$A$4:$B$13,2))</f>
        <v>0.264511160843685</v>
      </c>
      <c r="AU42">
        <f>EXP(alpha+(beta+VLOOKUP(Cohort!AU42,Parameters!$A$4:$C$13,3))*($A42+0.5)+(AU$1+0.5-2000)*delta+VLOOKUP(Cohort!AU42,Parameters!$A$4:$B$13,2))</f>
        <v>0.31199865354306044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12" width="5.00390625" style="0" customWidth="1"/>
    <col min="13" max="43" width="6.00390625" style="0" customWidth="1"/>
    <col min="44" max="44" width="6.00390625" style="0" bestFit="1" customWidth="1"/>
  </cols>
  <sheetData>
    <row r="1" spans="2:44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</row>
    <row r="2" spans="1:44" ht="12.75">
      <c r="A2" s="1">
        <v>60</v>
      </c>
      <c r="B2">
        <v>6078</v>
      </c>
      <c r="C2">
        <v>5884</v>
      </c>
      <c r="D2">
        <v>6201</v>
      </c>
      <c r="E2">
        <v>5868</v>
      </c>
      <c r="F2">
        <v>6063</v>
      </c>
      <c r="G2">
        <v>5994</v>
      </c>
      <c r="H2">
        <v>5748</v>
      </c>
      <c r="I2">
        <v>6046</v>
      </c>
      <c r="J2">
        <v>6275</v>
      </c>
      <c r="K2">
        <v>5994</v>
      </c>
      <c r="L2">
        <v>5766</v>
      </c>
      <c r="M2">
        <v>5748</v>
      </c>
      <c r="N2">
        <v>5581</v>
      </c>
      <c r="O2">
        <v>5691</v>
      </c>
      <c r="P2">
        <v>5427</v>
      </c>
      <c r="Q2">
        <v>5143</v>
      </c>
      <c r="R2">
        <v>4634</v>
      </c>
      <c r="S2">
        <v>4158</v>
      </c>
      <c r="T2">
        <v>4343</v>
      </c>
      <c r="U2">
        <v>5925</v>
      </c>
      <c r="V2">
        <v>5619</v>
      </c>
      <c r="W2">
        <v>5299</v>
      </c>
      <c r="X2">
        <v>4842</v>
      </c>
      <c r="Y2">
        <v>4652</v>
      </c>
      <c r="Z2">
        <v>4672</v>
      </c>
      <c r="AA2">
        <v>4591</v>
      </c>
      <c r="AB2">
        <v>4101</v>
      </c>
      <c r="AC2">
        <v>3999</v>
      </c>
      <c r="AD2">
        <v>3841</v>
      </c>
      <c r="AE2">
        <v>3750</v>
      </c>
      <c r="AF2">
        <v>3563</v>
      </c>
      <c r="AG2">
        <v>3422</v>
      </c>
      <c r="AH2">
        <v>3283</v>
      </c>
      <c r="AI2">
        <v>3004</v>
      </c>
      <c r="AJ2">
        <v>3162</v>
      </c>
      <c r="AK2">
        <v>3065</v>
      </c>
      <c r="AL2">
        <v>3006</v>
      </c>
      <c r="AM2">
        <v>2953</v>
      </c>
      <c r="AN2">
        <v>2967</v>
      </c>
      <c r="AO2">
        <v>2810</v>
      </c>
      <c r="AP2">
        <v>2556</v>
      </c>
      <c r="AQ2">
        <v>2731</v>
      </c>
      <c r="AR2">
        <v>2941</v>
      </c>
    </row>
    <row r="3" spans="1:44" ht="12.75">
      <c r="A3" s="1">
        <v>61</v>
      </c>
      <c r="B3">
        <v>6262</v>
      </c>
      <c r="C3">
        <v>6531</v>
      </c>
      <c r="D3">
        <v>6275</v>
      </c>
      <c r="E3">
        <v>6146</v>
      </c>
      <c r="F3">
        <v>6346</v>
      </c>
      <c r="G3">
        <v>6418</v>
      </c>
      <c r="H3">
        <v>6164</v>
      </c>
      <c r="I3">
        <v>6289</v>
      </c>
      <c r="J3">
        <v>6640</v>
      </c>
      <c r="K3">
        <v>6438</v>
      </c>
      <c r="L3">
        <v>6280</v>
      </c>
      <c r="M3">
        <v>6361</v>
      </c>
      <c r="N3">
        <v>6045</v>
      </c>
      <c r="O3">
        <v>5973</v>
      </c>
      <c r="P3">
        <v>6076</v>
      </c>
      <c r="Q3">
        <v>5929</v>
      </c>
      <c r="R3">
        <v>5296</v>
      </c>
      <c r="S3">
        <v>5004</v>
      </c>
      <c r="T3">
        <v>4486</v>
      </c>
      <c r="U3">
        <v>4577</v>
      </c>
      <c r="V3">
        <v>6108</v>
      </c>
      <c r="W3">
        <v>5686</v>
      </c>
      <c r="X3">
        <v>5547</v>
      </c>
      <c r="Y3">
        <v>5242</v>
      </c>
      <c r="Z3">
        <v>5144</v>
      </c>
      <c r="AA3">
        <v>5066</v>
      </c>
      <c r="AB3">
        <v>4807</v>
      </c>
      <c r="AC3">
        <v>4594</v>
      </c>
      <c r="AD3">
        <v>4328</v>
      </c>
      <c r="AE3">
        <v>4094</v>
      </c>
      <c r="AF3">
        <v>3951</v>
      </c>
      <c r="AG3">
        <v>3835</v>
      </c>
      <c r="AH3">
        <v>3741</v>
      </c>
      <c r="AI3">
        <v>3464</v>
      </c>
      <c r="AJ3">
        <v>3277</v>
      </c>
      <c r="AK3">
        <v>3307</v>
      </c>
      <c r="AL3">
        <v>3263</v>
      </c>
      <c r="AM3">
        <v>3247</v>
      </c>
      <c r="AN3">
        <v>3175</v>
      </c>
      <c r="AO3">
        <v>3189</v>
      </c>
      <c r="AP3">
        <v>2950</v>
      </c>
      <c r="AQ3">
        <v>2689</v>
      </c>
      <c r="AR3">
        <v>2909</v>
      </c>
    </row>
    <row r="4" spans="1:44" ht="12.75">
      <c r="A4" s="1">
        <v>62</v>
      </c>
      <c r="B4">
        <v>6089</v>
      </c>
      <c r="C4">
        <v>6878</v>
      </c>
      <c r="D4">
        <v>7248</v>
      </c>
      <c r="E4">
        <v>6804</v>
      </c>
      <c r="F4">
        <v>7208</v>
      </c>
      <c r="G4">
        <v>7043</v>
      </c>
      <c r="H4">
        <v>6690</v>
      </c>
      <c r="I4">
        <v>6949</v>
      </c>
      <c r="J4">
        <v>7293</v>
      </c>
      <c r="K4">
        <v>7112</v>
      </c>
      <c r="L4">
        <v>6847</v>
      </c>
      <c r="M4">
        <v>6854</v>
      </c>
      <c r="N4">
        <v>6626</v>
      </c>
      <c r="O4">
        <v>6474</v>
      </c>
      <c r="P4">
        <v>6600</v>
      </c>
      <c r="Q4">
        <v>6452</v>
      </c>
      <c r="R4">
        <v>6090</v>
      </c>
      <c r="S4">
        <v>5751</v>
      </c>
      <c r="T4">
        <v>5380</v>
      </c>
      <c r="U4">
        <v>4673</v>
      </c>
      <c r="V4">
        <v>4753</v>
      </c>
      <c r="W4">
        <v>6468</v>
      </c>
      <c r="X4">
        <v>6425</v>
      </c>
      <c r="Y4">
        <v>5928</v>
      </c>
      <c r="Z4">
        <v>5508</v>
      </c>
      <c r="AA4">
        <v>5483</v>
      </c>
      <c r="AB4">
        <v>5146</v>
      </c>
      <c r="AC4">
        <v>5016</v>
      </c>
      <c r="AD4">
        <v>4751</v>
      </c>
      <c r="AE4">
        <v>4453</v>
      </c>
      <c r="AF4">
        <v>4189</v>
      </c>
      <c r="AG4">
        <v>4229</v>
      </c>
      <c r="AH4">
        <v>4124</v>
      </c>
      <c r="AI4">
        <v>3866</v>
      </c>
      <c r="AJ4">
        <v>3710</v>
      </c>
      <c r="AK4">
        <v>3561</v>
      </c>
      <c r="AL4">
        <v>3449</v>
      </c>
      <c r="AM4">
        <v>3503</v>
      </c>
      <c r="AN4">
        <v>3433</v>
      </c>
      <c r="AO4">
        <v>3336</v>
      </c>
      <c r="AP4">
        <v>3302</v>
      </c>
      <c r="AQ4">
        <v>3157</v>
      </c>
      <c r="AR4">
        <v>3001</v>
      </c>
    </row>
    <row r="5" spans="1:44" ht="12.75">
      <c r="A5" s="1">
        <v>63</v>
      </c>
      <c r="B5">
        <v>6465</v>
      </c>
      <c r="C5">
        <v>6666</v>
      </c>
      <c r="D5">
        <v>7383</v>
      </c>
      <c r="E5">
        <v>7333</v>
      </c>
      <c r="F5">
        <v>7234</v>
      </c>
      <c r="G5">
        <v>7469</v>
      </c>
      <c r="H5">
        <v>7280</v>
      </c>
      <c r="I5">
        <v>7469</v>
      </c>
      <c r="J5">
        <v>7635</v>
      </c>
      <c r="K5">
        <v>7317</v>
      </c>
      <c r="L5">
        <v>7271</v>
      </c>
      <c r="M5">
        <v>7443</v>
      </c>
      <c r="N5">
        <v>7097</v>
      </c>
      <c r="O5">
        <v>6875</v>
      </c>
      <c r="P5">
        <v>6825</v>
      </c>
      <c r="Q5">
        <v>7201</v>
      </c>
      <c r="R5">
        <v>6850</v>
      </c>
      <c r="S5">
        <v>6659</v>
      </c>
      <c r="T5">
        <v>6125</v>
      </c>
      <c r="U5">
        <v>5554</v>
      </c>
      <c r="V5">
        <v>4838</v>
      </c>
      <c r="W5">
        <v>4996</v>
      </c>
      <c r="X5">
        <v>7154</v>
      </c>
      <c r="Y5">
        <v>6820</v>
      </c>
      <c r="Z5">
        <v>6352</v>
      </c>
      <c r="AA5">
        <v>5863</v>
      </c>
      <c r="AB5">
        <v>5529</v>
      </c>
      <c r="AC5">
        <v>5498</v>
      </c>
      <c r="AD5">
        <v>5163</v>
      </c>
      <c r="AE5">
        <v>4980</v>
      </c>
      <c r="AF5">
        <v>4868</v>
      </c>
      <c r="AG5">
        <v>4615</v>
      </c>
      <c r="AH5">
        <v>4554</v>
      </c>
      <c r="AI5">
        <v>4251</v>
      </c>
      <c r="AJ5">
        <v>4166</v>
      </c>
      <c r="AK5">
        <v>3965</v>
      </c>
      <c r="AL5">
        <v>3645</v>
      </c>
      <c r="AM5">
        <v>3768</v>
      </c>
      <c r="AN5">
        <v>3671</v>
      </c>
      <c r="AO5">
        <v>3615</v>
      </c>
      <c r="AP5">
        <v>3503</v>
      </c>
      <c r="AQ5">
        <v>3444</v>
      </c>
      <c r="AR5">
        <v>3352</v>
      </c>
    </row>
    <row r="6" spans="1:44" ht="12.75">
      <c r="A6" s="1">
        <v>64</v>
      </c>
      <c r="B6">
        <v>6567</v>
      </c>
      <c r="C6">
        <v>6793</v>
      </c>
      <c r="D6">
        <v>7268</v>
      </c>
      <c r="E6">
        <v>7526</v>
      </c>
      <c r="F6">
        <v>7954</v>
      </c>
      <c r="G6">
        <v>7987</v>
      </c>
      <c r="H6">
        <v>7848</v>
      </c>
      <c r="I6">
        <v>8019</v>
      </c>
      <c r="J6">
        <v>8485</v>
      </c>
      <c r="K6">
        <v>8099</v>
      </c>
      <c r="L6">
        <v>7832</v>
      </c>
      <c r="M6">
        <v>8128</v>
      </c>
      <c r="N6">
        <v>7953</v>
      </c>
      <c r="O6">
        <v>7697</v>
      </c>
      <c r="P6">
        <v>7369</v>
      </c>
      <c r="Q6">
        <v>7529</v>
      </c>
      <c r="R6">
        <v>7226</v>
      </c>
      <c r="S6">
        <v>7368</v>
      </c>
      <c r="T6">
        <v>7111</v>
      </c>
      <c r="U6">
        <v>6513</v>
      </c>
      <c r="V6">
        <v>5852</v>
      </c>
      <c r="W6">
        <v>5252</v>
      </c>
      <c r="X6">
        <v>5343</v>
      </c>
      <c r="Y6">
        <v>7198</v>
      </c>
      <c r="Z6">
        <v>7340</v>
      </c>
      <c r="AA6">
        <v>6577</v>
      </c>
      <c r="AB6">
        <v>6166</v>
      </c>
      <c r="AC6">
        <v>6101</v>
      </c>
      <c r="AD6">
        <v>5753</v>
      </c>
      <c r="AE6">
        <v>5640</v>
      </c>
      <c r="AF6">
        <v>5395</v>
      </c>
      <c r="AG6">
        <v>5059</v>
      </c>
      <c r="AH6">
        <v>5093</v>
      </c>
      <c r="AI6">
        <v>4764</v>
      </c>
      <c r="AJ6">
        <v>4714</v>
      </c>
      <c r="AK6">
        <v>4474</v>
      </c>
      <c r="AL6">
        <v>4115</v>
      </c>
      <c r="AM6">
        <v>4075</v>
      </c>
      <c r="AN6">
        <v>3943</v>
      </c>
      <c r="AO6">
        <v>3771</v>
      </c>
      <c r="AP6">
        <v>3706</v>
      </c>
      <c r="AQ6">
        <v>3779</v>
      </c>
      <c r="AR6">
        <v>3732</v>
      </c>
    </row>
    <row r="7" spans="1:44" ht="12.75">
      <c r="A7" s="1">
        <v>65</v>
      </c>
      <c r="B7">
        <v>6763</v>
      </c>
      <c r="C7">
        <v>6977</v>
      </c>
      <c r="D7">
        <v>7291</v>
      </c>
      <c r="E7">
        <v>7147</v>
      </c>
      <c r="F7">
        <v>7981</v>
      </c>
      <c r="G7">
        <v>8193</v>
      </c>
      <c r="H7">
        <v>7942</v>
      </c>
      <c r="I7">
        <v>8329</v>
      </c>
      <c r="J7">
        <v>8764</v>
      </c>
      <c r="K7">
        <v>8561</v>
      </c>
      <c r="L7">
        <v>8326</v>
      </c>
      <c r="M7">
        <v>8528</v>
      </c>
      <c r="N7">
        <v>8395</v>
      </c>
      <c r="O7">
        <v>8272</v>
      </c>
      <c r="P7">
        <v>8149</v>
      </c>
      <c r="Q7">
        <v>8003</v>
      </c>
      <c r="R7">
        <v>7617</v>
      </c>
      <c r="S7">
        <v>7764</v>
      </c>
      <c r="T7">
        <v>7753</v>
      </c>
      <c r="U7">
        <v>7420</v>
      </c>
      <c r="V7">
        <v>6790</v>
      </c>
      <c r="W7">
        <v>6205</v>
      </c>
      <c r="X7">
        <v>5509</v>
      </c>
      <c r="Y7">
        <v>5473</v>
      </c>
      <c r="Z7">
        <v>7941</v>
      </c>
      <c r="AA7">
        <v>7528</v>
      </c>
      <c r="AB7">
        <v>6947</v>
      </c>
      <c r="AC7">
        <v>6527</v>
      </c>
      <c r="AD7">
        <v>6294</v>
      </c>
      <c r="AE7">
        <v>6196</v>
      </c>
      <c r="AF7">
        <v>6011</v>
      </c>
      <c r="AG7">
        <v>5497</v>
      </c>
      <c r="AH7">
        <v>5481</v>
      </c>
      <c r="AI7">
        <v>5231</v>
      </c>
      <c r="AJ7">
        <v>5100</v>
      </c>
      <c r="AK7">
        <v>4957</v>
      </c>
      <c r="AL7">
        <v>4656</v>
      </c>
      <c r="AM7">
        <v>4405</v>
      </c>
      <c r="AN7">
        <v>4325</v>
      </c>
      <c r="AO7">
        <v>4167</v>
      </c>
      <c r="AP7">
        <v>3988</v>
      </c>
      <c r="AQ7">
        <v>4027</v>
      </c>
      <c r="AR7">
        <v>3940</v>
      </c>
    </row>
    <row r="8" spans="1:44" ht="12.75">
      <c r="A8" s="1">
        <v>66</v>
      </c>
      <c r="B8">
        <v>6877</v>
      </c>
      <c r="C8">
        <v>6832</v>
      </c>
      <c r="D8">
        <v>7168</v>
      </c>
      <c r="E8">
        <v>6853</v>
      </c>
      <c r="F8">
        <v>7300</v>
      </c>
      <c r="G8">
        <v>8363</v>
      </c>
      <c r="H8">
        <v>8218</v>
      </c>
      <c r="I8">
        <v>8473</v>
      </c>
      <c r="J8">
        <v>8924</v>
      </c>
      <c r="K8">
        <v>8720</v>
      </c>
      <c r="L8">
        <v>8527</v>
      </c>
      <c r="M8">
        <v>8926</v>
      </c>
      <c r="N8">
        <v>8582</v>
      </c>
      <c r="O8">
        <v>8664</v>
      </c>
      <c r="P8">
        <v>8680</v>
      </c>
      <c r="Q8">
        <v>8582</v>
      </c>
      <c r="R8">
        <v>8170</v>
      </c>
      <c r="S8">
        <v>8124</v>
      </c>
      <c r="T8">
        <v>8297</v>
      </c>
      <c r="U8">
        <v>7936</v>
      </c>
      <c r="V8">
        <v>7537</v>
      </c>
      <c r="W8">
        <v>7047</v>
      </c>
      <c r="X8">
        <v>6448</v>
      </c>
      <c r="Y8">
        <v>5756</v>
      </c>
      <c r="Z8">
        <v>5806</v>
      </c>
      <c r="AA8">
        <v>8063</v>
      </c>
      <c r="AB8">
        <v>7785</v>
      </c>
      <c r="AC8">
        <v>7405</v>
      </c>
      <c r="AD8">
        <v>6820</v>
      </c>
      <c r="AE8">
        <v>6458</v>
      </c>
      <c r="AF8">
        <v>6448</v>
      </c>
      <c r="AG8">
        <v>6191</v>
      </c>
      <c r="AH8">
        <v>6085</v>
      </c>
      <c r="AI8">
        <v>5564</v>
      </c>
      <c r="AJ8">
        <v>5617</v>
      </c>
      <c r="AK8">
        <v>5278</v>
      </c>
      <c r="AL8">
        <v>5032</v>
      </c>
      <c r="AM8">
        <v>4931</v>
      </c>
      <c r="AN8">
        <v>4694</v>
      </c>
      <c r="AO8">
        <v>4395</v>
      </c>
      <c r="AP8">
        <v>4311</v>
      </c>
      <c r="AQ8">
        <v>4200</v>
      </c>
      <c r="AR8">
        <v>4220</v>
      </c>
    </row>
    <row r="9" spans="1:44" ht="12.75">
      <c r="A9" s="1">
        <v>67</v>
      </c>
      <c r="B9">
        <v>7475</v>
      </c>
      <c r="C9">
        <v>7611</v>
      </c>
      <c r="D9">
        <v>7644</v>
      </c>
      <c r="E9">
        <v>7361</v>
      </c>
      <c r="F9">
        <v>7719</v>
      </c>
      <c r="G9">
        <v>8022</v>
      </c>
      <c r="H9">
        <v>8533</v>
      </c>
      <c r="I9">
        <v>9246</v>
      </c>
      <c r="J9">
        <v>9438</v>
      </c>
      <c r="K9">
        <v>9228</v>
      </c>
      <c r="L9">
        <v>8806</v>
      </c>
      <c r="M9">
        <v>9451</v>
      </c>
      <c r="N9">
        <v>9192</v>
      </c>
      <c r="O9">
        <v>9078</v>
      </c>
      <c r="P9">
        <v>9151</v>
      </c>
      <c r="Q9">
        <v>9212</v>
      </c>
      <c r="R9">
        <v>8816</v>
      </c>
      <c r="S9">
        <v>8892</v>
      </c>
      <c r="T9">
        <v>8771</v>
      </c>
      <c r="U9">
        <v>8467</v>
      </c>
      <c r="V9">
        <v>8255</v>
      </c>
      <c r="W9">
        <v>8028</v>
      </c>
      <c r="X9">
        <v>7585</v>
      </c>
      <c r="Y9">
        <v>6703</v>
      </c>
      <c r="Z9">
        <v>5977</v>
      </c>
      <c r="AA9">
        <v>6270</v>
      </c>
      <c r="AB9">
        <v>8509</v>
      </c>
      <c r="AC9">
        <v>8155</v>
      </c>
      <c r="AD9">
        <v>7747</v>
      </c>
      <c r="AE9">
        <v>7221</v>
      </c>
      <c r="AF9">
        <v>7009</v>
      </c>
      <c r="AG9">
        <v>6700</v>
      </c>
      <c r="AH9">
        <v>6782</v>
      </c>
      <c r="AI9">
        <v>6262</v>
      </c>
      <c r="AJ9">
        <v>6058</v>
      </c>
      <c r="AK9">
        <v>5635</v>
      </c>
      <c r="AL9">
        <v>5662</v>
      </c>
      <c r="AM9">
        <v>5461</v>
      </c>
      <c r="AN9">
        <v>5285</v>
      </c>
      <c r="AO9">
        <v>4836</v>
      </c>
      <c r="AP9">
        <v>4605</v>
      </c>
      <c r="AQ9">
        <v>4547</v>
      </c>
      <c r="AR9">
        <v>4567</v>
      </c>
    </row>
    <row r="10" spans="1:44" ht="12.75">
      <c r="A10" s="1">
        <v>68</v>
      </c>
      <c r="B10">
        <v>7633</v>
      </c>
      <c r="C10">
        <v>7686</v>
      </c>
      <c r="D10">
        <v>7951</v>
      </c>
      <c r="E10">
        <v>7393</v>
      </c>
      <c r="F10">
        <v>7783</v>
      </c>
      <c r="G10">
        <v>8013</v>
      </c>
      <c r="H10">
        <v>7883</v>
      </c>
      <c r="I10">
        <v>8939</v>
      </c>
      <c r="J10">
        <v>9726</v>
      </c>
      <c r="K10">
        <v>9447</v>
      </c>
      <c r="L10">
        <v>9298</v>
      </c>
      <c r="M10">
        <v>9591</v>
      </c>
      <c r="N10">
        <v>9579</v>
      </c>
      <c r="O10">
        <v>9613</v>
      </c>
      <c r="P10">
        <v>9284</v>
      </c>
      <c r="Q10">
        <v>9486</v>
      </c>
      <c r="R10">
        <v>9536</v>
      </c>
      <c r="S10">
        <v>9509</v>
      </c>
      <c r="T10">
        <v>9165</v>
      </c>
      <c r="U10">
        <v>8808</v>
      </c>
      <c r="V10">
        <v>8703</v>
      </c>
      <c r="W10">
        <v>8704</v>
      </c>
      <c r="X10">
        <v>8630</v>
      </c>
      <c r="Y10">
        <v>7869</v>
      </c>
      <c r="Z10">
        <v>7283</v>
      </c>
      <c r="AA10">
        <v>6325</v>
      </c>
      <c r="AB10">
        <v>6415</v>
      </c>
      <c r="AC10">
        <v>8818</v>
      </c>
      <c r="AD10">
        <v>8333</v>
      </c>
      <c r="AE10">
        <v>7966</v>
      </c>
      <c r="AF10">
        <v>7365</v>
      </c>
      <c r="AG10">
        <v>7176</v>
      </c>
      <c r="AH10">
        <v>7089</v>
      </c>
      <c r="AI10">
        <v>6777</v>
      </c>
      <c r="AJ10">
        <v>6497</v>
      </c>
      <c r="AK10">
        <v>6258</v>
      </c>
      <c r="AL10">
        <v>6022</v>
      </c>
      <c r="AM10">
        <v>5831</v>
      </c>
      <c r="AN10">
        <v>5704</v>
      </c>
      <c r="AO10">
        <v>5301</v>
      </c>
      <c r="AP10">
        <v>4900</v>
      </c>
      <c r="AQ10">
        <v>4811</v>
      </c>
      <c r="AR10">
        <v>4931</v>
      </c>
    </row>
    <row r="11" spans="1:44" ht="12.75">
      <c r="A11" s="1">
        <v>69</v>
      </c>
      <c r="B11">
        <v>7805</v>
      </c>
      <c r="C11">
        <v>8155</v>
      </c>
      <c r="D11">
        <v>8045</v>
      </c>
      <c r="E11">
        <v>7694</v>
      </c>
      <c r="F11">
        <v>7939</v>
      </c>
      <c r="G11">
        <v>8139</v>
      </c>
      <c r="H11">
        <v>8106</v>
      </c>
      <c r="I11">
        <v>8703</v>
      </c>
      <c r="J11">
        <v>9846</v>
      </c>
      <c r="K11">
        <v>9765</v>
      </c>
      <c r="L11">
        <v>9533</v>
      </c>
      <c r="M11">
        <v>10181</v>
      </c>
      <c r="N11">
        <v>9943</v>
      </c>
      <c r="O11">
        <v>9997</v>
      </c>
      <c r="P11">
        <v>9841</v>
      </c>
      <c r="Q11">
        <v>10155</v>
      </c>
      <c r="R11">
        <v>9772</v>
      </c>
      <c r="S11">
        <v>9875</v>
      </c>
      <c r="T11">
        <v>9479</v>
      </c>
      <c r="U11">
        <v>9261</v>
      </c>
      <c r="V11">
        <v>9013</v>
      </c>
      <c r="W11">
        <v>9187</v>
      </c>
      <c r="X11">
        <v>9060</v>
      </c>
      <c r="Y11">
        <v>8488</v>
      </c>
      <c r="Z11">
        <v>8141</v>
      </c>
      <c r="AA11">
        <v>7488</v>
      </c>
      <c r="AB11">
        <v>6507</v>
      </c>
      <c r="AC11">
        <v>6622</v>
      </c>
      <c r="AD11">
        <v>9147</v>
      </c>
      <c r="AE11">
        <v>9053</v>
      </c>
      <c r="AF11">
        <v>8294</v>
      </c>
      <c r="AG11">
        <v>7780</v>
      </c>
      <c r="AH11">
        <v>7676</v>
      </c>
      <c r="AI11">
        <v>7013</v>
      </c>
      <c r="AJ11">
        <v>7196</v>
      </c>
      <c r="AK11">
        <v>6753</v>
      </c>
      <c r="AL11">
        <v>6430</v>
      </c>
      <c r="AM11">
        <v>6223</v>
      </c>
      <c r="AN11">
        <v>6218</v>
      </c>
      <c r="AO11">
        <v>5864</v>
      </c>
      <c r="AP11">
        <v>5496</v>
      </c>
      <c r="AQ11">
        <v>5299</v>
      </c>
      <c r="AR11">
        <v>5092</v>
      </c>
    </row>
    <row r="12" spans="1:44" ht="12.75">
      <c r="A12" s="1">
        <v>70</v>
      </c>
      <c r="B12">
        <v>7760</v>
      </c>
      <c r="C12">
        <v>7999</v>
      </c>
      <c r="D12">
        <v>8364</v>
      </c>
      <c r="E12">
        <v>7665</v>
      </c>
      <c r="F12">
        <v>7887</v>
      </c>
      <c r="G12">
        <v>8073</v>
      </c>
      <c r="H12">
        <v>8068</v>
      </c>
      <c r="I12">
        <v>8588</v>
      </c>
      <c r="J12">
        <v>9210</v>
      </c>
      <c r="K12">
        <v>9741</v>
      </c>
      <c r="L12">
        <v>9661</v>
      </c>
      <c r="M12">
        <v>10270</v>
      </c>
      <c r="N12">
        <v>10018</v>
      </c>
      <c r="O12">
        <v>9927</v>
      </c>
      <c r="P12">
        <v>9947</v>
      </c>
      <c r="Q12">
        <v>10329</v>
      </c>
      <c r="R12">
        <v>10149</v>
      </c>
      <c r="S12">
        <v>10258</v>
      </c>
      <c r="T12">
        <v>10204</v>
      </c>
      <c r="U12">
        <v>9759</v>
      </c>
      <c r="V12">
        <v>9652</v>
      </c>
      <c r="W12">
        <v>9447</v>
      </c>
      <c r="X12">
        <v>9577</v>
      </c>
      <c r="Y12">
        <v>9198</v>
      </c>
      <c r="Z12">
        <v>9412</v>
      </c>
      <c r="AA12">
        <v>8472</v>
      </c>
      <c r="AB12">
        <v>7495</v>
      </c>
      <c r="AC12">
        <v>6709</v>
      </c>
      <c r="AD12">
        <v>6967</v>
      </c>
      <c r="AE12">
        <v>9311</v>
      </c>
      <c r="AF12">
        <v>9285</v>
      </c>
      <c r="AG12">
        <v>8563</v>
      </c>
      <c r="AH12">
        <v>8123</v>
      </c>
      <c r="AI12">
        <v>7710</v>
      </c>
      <c r="AJ12">
        <v>7659</v>
      </c>
      <c r="AK12">
        <v>7497</v>
      </c>
      <c r="AL12">
        <v>6984</v>
      </c>
      <c r="AM12">
        <v>6863</v>
      </c>
      <c r="AN12">
        <v>6593</v>
      </c>
      <c r="AO12">
        <v>6194</v>
      </c>
      <c r="AP12">
        <v>6022</v>
      </c>
      <c r="AQ12">
        <v>5671</v>
      </c>
      <c r="AR12">
        <v>5378</v>
      </c>
    </row>
    <row r="13" spans="1:44" ht="12.75">
      <c r="A13" s="1">
        <v>71</v>
      </c>
      <c r="B13">
        <v>7930</v>
      </c>
      <c r="C13">
        <v>8049</v>
      </c>
      <c r="D13">
        <v>8139</v>
      </c>
      <c r="E13">
        <v>7766</v>
      </c>
      <c r="F13">
        <v>7865</v>
      </c>
      <c r="G13">
        <v>8155</v>
      </c>
      <c r="H13">
        <v>7759</v>
      </c>
      <c r="I13">
        <v>8519</v>
      </c>
      <c r="J13">
        <v>8839</v>
      </c>
      <c r="K13">
        <v>8946</v>
      </c>
      <c r="L13">
        <v>9579</v>
      </c>
      <c r="M13">
        <v>10290</v>
      </c>
      <c r="N13">
        <v>9948</v>
      </c>
      <c r="O13">
        <v>10366</v>
      </c>
      <c r="P13">
        <v>10239</v>
      </c>
      <c r="Q13">
        <v>10612</v>
      </c>
      <c r="R13">
        <v>10157</v>
      </c>
      <c r="S13">
        <v>10365</v>
      </c>
      <c r="T13">
        <v>10309</v>
      </c>
      <c r="U13">
        <v>10246</v>
      </c>
      <c r="V13">
        <v>10160</v>
      </c>
      <c r="W13">
        <v>9811</v>
      </c>
      <c r="X13">
        <v>9815</v>
      </c>
      <c r="Y13">
        <v>9426</v>
      </c>
      <c r="Z13">
        <v>9882</v>
      </c>
      <c r="AA13">
        <v>9303</v>
      </c>
      <c r="AB13">
        <v>8579</v>
      </c>
      <c r="AC13">
        <v>7523</v>
      </c>
      <c r="AD13">
        <v>6878</v>
      </c>
      <c r="AE13">
        <v>7075</v>
      </c>
      <c r="AF13">
        <v>9850</v>
      </c>
      <c r="AG13">
        <v>9583</v>
      </c>
      <c r="AH13">
        <v>9260</v>
      </c>
      <c r="AI13">
        <v>8208</v>
      </c>
      <c r="AJ13">
        <v>8110</v>
      </c>
      <c r="AK13">
        <v>7805</v>
      </c>
      <c r="AL13">
        <v>7643</v>
      </c>
      <c r="AM13">
        <v>7305</v>
      </c>
      <c r="AN13">
        <v>7174</v>
      </c>
      <c r="AO13">
        <v>6583</v>
      </c>
      <c r="AP13">
        <v>6464</v>
      </c>
      <c r="AQ13">
        <v>6399</v>
      </c>
      <c r="AR13">
        <v>6029</v>
      </c>
    </row>
    <row r="14" spans="1:44" ht="12.75">
      <c r="A14" s="1">
        <v>72</v>
      </c>
      <c r="B14">
        <v>8363</v>
      </c>
      <c r="C14">
        <v>8653</v>
      </c>
      <c r="D14">
        <v>8665</v>
      </c>
      <c r="E14">
        <v>8055</v>
      </c>
      <c r="F14">
        <v>8472</v>
      </c>
      <c r="G14">
        <v>8547</v>
      </c>
      <c r="H14">
        <v>8215</v>
      </c>
      <c r="I14">
        <v>8698</v>
      </c>
      <c r="J14">
        <v>9090</v>
      </c>
      <c r="K14">
        <v>8969</v>
      </c>
      <c r="L14">
        <v>8817</v>
      </c>
      <c r="M14">
        <v>10324</v>
      </c>
      <c r="N14">
        <v>10297</v>
      </c>
      <c r="O14">
        <v>10372</v>
      </c>
      <c r="P14">
        <v>10556</v>
      </c>
      <c r="Q14">
        <v>10560</v>
      </c>
      <c r="R14">
        <v>10546</v>
      </c>
      <c r="S14">
        <v>10563</v>
      </c>
      <c r="T14">
        <v>10691</v>
      </c>
      <c r="U14">
        <v>10926</v>
      </c>
      <c r="V14">
        <v>10521</v>
      </c>
      <c r="W14">
        <v>10529</v>
      </c>
      <c r="X14">
        <v>10166</v>
      </c>
      <c r="Y14">
        <v>9946</v>
      </c>
      <c r="Z14">
        <v>10239</v>
      </c>
      <c r="AA14">
        <v>10113</v>
      </c>
      <c r="AB14">
        <v>9558</v>
      </c>
      <c r="AC14">
        <v>8944</v>
      </c>
      <c r="AD14">
        <v>7900</v>
      </c>
      <c r="AE14">
        <v>7058</v>
      </c>
      <c r="AF14">
        <v>7437</v>
      </c>
      <c r="AG14">
        <v>9948</v>
      </c>
      <c r="AH14">
        <v>10029</v>
      </c>
      <c r="AI14">
        <v>8888</v>
      </c>
      <c r="AJ14">
        <v>8681</v>
      </c>
      <c r="AK14">
        <v>8409</v>
      </c>
      <c r="AL14">
        <v>7992</v>
      </c>
      <c r="AM14">
        <v>7926</v>
      </c>
      <c r="AN14">
        <v>7663</v>
      </c>
      <c r="AO14">
        <v>7082</v>
      </c>
      <c r="AP14">
        <v>6818</v>
      </c>
      <c r="AQ14">
        <v>6753</v>
      </c>
      <c r="AR14">
        <v>6498</v>
      </c>
    </row>
    <row r="15" spans="1:44" ht="12.75">
      <c r="A15" s="1">
        <v>73</v>
      </c>
      <c r="B15">
        <v>8528</v>
      </c>
      <c r="C15">
        <v>8457</v>
      </c>
      <c r="D15">
        <v>8779</v>
      </c>
      <c r="E15">
        <v>8097</v>
      </c>
      <c r="F15">
        <v>8365</v>
      </c>
      <c r="G15">
        <v>8677</v>
      </c>
      <c r="H15">
        <v>8303</v>
      </c>
      <c r="I15">
        <v>8852</v>
      </c>
      <c r="J15">
        <v>8959</v>
      </c>
      <c r="K15">
        <v>8884</v>
      </c>
      <c r="L15">
        <v>8723</v>
      </c>
      <c r="M15">
        <v>9560</v>
      </c>
      <c r="N15">
        <v>10174</v>
      </c>
      <c r="O15">
        <v>10691</v>
      </c>
      <c r="P15">
        <v>10525</v>
      </c>
      <c r="Q15">
        <v>10953</v>
      </c>
      <c r="R15">
        <v>10511</v>
      </c>
      <c r="S15">
        <v>10947</v>
      </c>
      <c r="T15">
        <v>10956</v>
      </c>
      <c r="U15">
        <v>10623</v>
      </c>
      <c r="V15">
        <v>10926</v>
      </c>
      <c r="W15">
        <v>10944</v>
      </c>
      <c r="X15">
        <v>10799</v>
      </c>
      <c r="Y15">
        <v>10202</v>
      </c>
      <c r="Z15">
        <v>10378</v>
      </c>
      <c r="AA15">
        <v>10292</v>
      </c>
      <c r="AB15">
        <v>10039</v>
      </c>
      <c r="AC15">
        <v>9893</v>
      </c>
      <c r="AD15">
        <v>8923</v>
      </c>
      <c r="AE15">
        <v>8148</v>
      </c>
      <c r="AF15">
        <v>7180</v>
      </c>
      <c r="AG15">
        <v>7464</v>
      </c>
      <c r="AH15">
        <v>10503</v>
      </c>
      <c r="AI15">
        <v>10241</v>
      </c>
      <c r="AJ15">
        <v>9581</v>
      </c>
      <c r="AK15">
        <v>8780</v>
      </c>
      <c r="AL15">
        <v>8449</v>
      </c>
      <c r="AM15">
        <v>8283</v>
      </c>
      <c r="AN15">
        <v>8237</v>
      </c>
      <c r="AO15">
        <v>7750</v>
      </c>
      <c r="AP15">
        <v>7163</v>
      </c>
      <c r="AQ15">
        <v>6989</v>
      </c>
      <c r="AR15">
        <v>7007</v>
      </c>
    </row>
    <row r="16" spans="1:44" ht="12.75">
      <c r="A16" s="1">
        <v>74</v>
      </c>
      <c r="B16">
        <v>8599</v>
      </c>
      <c r="C16">
        <v>8720</v>
      </c>
      <c r="D16">
        <v>8815</v>
      </c>
      <c r="E16">
        <v>8225</v>
      </c>
      <c r="F16">
        <v>8436</v>
      </c>
      <c r="G16">
        <v>8600</v>
      </c>
      <c r="H16">
        <v>8403</v>
      </c>
      <c r="I16">
        <v>8757</v>
      </c>
      <c r="J16">
        <v>9129</v>
      </c>
      <c r="K16">
        <v>8776</v>
      </c>
      <c r="L16">
        <v>8532</v>
      </c>
      <c r="M16">
        <v>9208</v>
      </c>
      <c r="N16">
        <v>9477</v>
      </c>
      <c r="O16">
        <v>10351</v>
      </c>
      <c r="P16">
        <v>10562</v>
      </c>
      <c r="Q16">
        <v>10762</v>
      </c>
      <c r="R16">
        <v>10599</v>
      </c>
      <c r="S16">
        <v>10897</v>
      </c>
      <c r="T16">
        <v>11139</v>
      </c>
      <c r="U16">
        <v>10742</v>
      </c>
      <c r="V16">
        <v>10632</v>
      </c>
      <c r="W16">
        <v>11177</v>
      </c>
      <c r="X16">
        <v>11033</v>
      </c>
      <c r="Y16">
        <v>10667</v>
      </c>
      <c r="Z16">
        <v>10636</v>
      </c>
      <c r="AA16">
        <v>10583</v>
      </c>
      <c r="AB16">
        <v>10187</v>
      </c>
      <c r="AC16">
        <v>10274</v>
      </c>
      <c r="AD16">
        <v>10003</v>
      </c>
      <c r="AE16">
        <v>9118</v>
      </c>
      <c r="AF16">
        <v>8348</v>
      </c>
      <c r="AG16">
        <v>7455</v>
      </c>
      <c r="AH16">
        <v>7853</v>
      </c>
      <c r="AI16">
        <v>10376</v>
      </c>
      <c r="AJ16">
        <v>10471</v>
      </c>
      <c r="AK16">
        <v>9674</v>
      </c>
      <c r="AL16">
        <v>9154</v>
      </c>
      <c r="AM16">
        <v>8871</v>
      </c>
      <c r="AN16">
        <v>8403</v>
      </c>
      <c r="AO16">
        <v>8421</v>
      </c>
      <c r="AP16">
        <v>7725</v>
      </c>
      <c r="AQ16">
        <v>7562</v>
      </c>
      <c r="AR16">
        <v>7456</v>
      </c>
    </row>
    <row r="17" spans="1:44" ht="12.75">
      <c r="A17" s="1">
        <v>75</v>
      </c>
      <c r="B17">
        <v>8593</v>
      </c>
      <c r="C17">
        <v>8451</v>
      </c>
      <c r="D17">
        <v>8609</v>
      </c>
      <c r="E17">
        <v>7996</v>
      </c>
      <c r="F17">
        <v>8150</v>
      </c>
      <c r="G17">
        <v>8491</v>
      </c>
      <c r="H17">
        <v>8020</v>
      </c>
      <c r="I17">
        <v>8929</v>
      </c>
      <c r="J17">
        <v>8767</v>
      </c>
      <c r="K17">
        <v>8692</v>
      </c>
      <c r="L17">
        <v>8489</v>
      </c>
      <c r="M17">
        <v>8987</v>
      </c>
      <c r="N17">
        <v>9128</v>
      </c>
      <c r="O17">
        <v>9083</v>
      </c>
      <c r="P17">
        <v>9958</v>
      </c>
      <c r="Q17">
        <v>10562</v>
      </c>
      <c r="R17">
        <v>10447</v>
      </c>
      <c r="S17">
        <v>10848</v>
      </c>
      <c r="T17">
        <v>10858</v>
      </c>
      <c r="U17">
        <v>10711</v>
      </c>
      <c r="V17">
        <v>10630</v>
      </c>
      <c r="W17">
        <v>10824</v>
      </c>
      <c r="X17">
        <v>10947</v>
      </c>
      <c r="Y17">
        <v>10744</v>
      </c>
      <c r="Z17">
        <v>11081</v>
      </c>
      <c r="AA17">
        <v>10601</v>
      </c>
      <c r="AB17">
        <v>10467</v>
      </c>
      <c r="AC17">
        <v>10390</v>
      </c>
      <c r="AD17">
        <v>10393</v>
      </c>
      <c r="AE17">
        <v>9941</v>
      </c>
      <c r="AF17">
        <v>9167</v>
      </c>
      <c r="AG17">
        <v>8178</v>
      </c>
      <c r="AH17">
        <v>7694</v>
      </c>
      <c r="AI17">
        <v>7653</v>
      </c>
      <c r="AJ17">
        <v>10807</v>
      </c>
      <c r="AK17">
        <v>10619</v>
      </c>
      <c r="AL17">
        <v>9651</v>
      </c>
      <c r="AM17">
        <v>9119</v>
      </c>
      <c r="AN17">
        <v>8969</v>
      </c>
      <c r="AO17">
        <v>8483</v>
      </c>
      <c r="AP17">
        <v>8381</v>
      </c>
      <c r="AQ17">
        <v>8110</v>
      </c>
      <c r="AR17">
        <v>7714</v>
      </c>
    </row>
    <row r="18" spans="1:44" ht="12.75">
      <c r="A18" s="1">
        <v>76</v>
      </c>
      <c r="B18">
        <v>8768</v>
      </c>
      <c r="C18">
        <v>8471</v>
      </c>
      <c r="D18">
        <v>8679</v>
      </c>
      <c r="E18">
        <v>8028</v>
      </c>
      <c r="F18">
        <v>8139</v>
      </c>
      <c r="G18">
        <v>8328</v>
      </c>
      <c r="H18">
        <v>7969</v>
      </c>
      <c r="I18">
        <v>8758</v>
      </c>
      <c r="J18">
        <v>8749</v>
      </c>
      <c r="K18">
        <v>8316</v>
      </c>
      <c r="L18">
        <v>8321</v>
      </c>
      <c r="M18">
        <v>8926</v>
      </c>
      <c r="N18">
        <v>8798</v>
      </c>
      <c r="O18">
        <v>8591</v>
      </c>
      <c r="P18">
        <v>9145</v>
      </c>
      <c r="Q18">
        <v>10225</v>
      </c>
      <c r="R18">
        <v>10383</v>
      </c>
      <c r="S18">
        <v>10475</v>
      </c>
      <c r="T18">
        <v>10824</v>
      </c>
      <c r="U18">
        <v>10556</v>
      </c>
      <c r="V18">
        <v>10582</v>
      </c>
      <c r="W18">
        <v>10609</v>
      </c>
      <c r="X18">
        <v>10749</v>
      </c>
      <c r="Y18">
        <v>10585</v>
      </c>
      <c r="Z18">
        <v>11391</v>
      </c>
      <c r="AA18">
        <v>11167</v>
      </c>
      <c r="AB18">
        <v>10516</v>
      </c>
      <c r="AC18">
        <v>10462</v>
      </c>
      <c r="AD18">
        <v>10509</v>
      </c>
      <c r="AE18">
        <v>10356</v>
      </c>
      <c r="AF18">
        <v>10074</v>
      </c>
      <c r="AG18">
        <v>9282</v>
      </c>
      <c r="AH18">
        <v>8668</v>
      </c>
      <c r="AI18">
        <v>7445</v>
      </c>
      <c r="AJ18">
        <v>8060</v>
      </c>
      <c r="AK18">
        <v>10823</v>
      </c>
      <c r="AL18">
        <v>10630</v>
      </c>
      <c r="AM18">
        <v>9931</v>
      </c>
      <c r="AN18">
        <v>9274</v>
      </c>
      <c r="AO18">
        <v>8754</v>
      </c>
      <c r="AP18">
        <v>8619</v>
      </c>
      <c r="AQ18">
        <v>8626</v>
      </c>
      <c r="AR18">
        <v>8218</v>
      </c>
    </row>
    <row r="19" spans="1:44" ht="12.75">
      <c r="A19" s="1">
        <v>77</v>
      </c>
      <c r="B19">
        <v>8199</v>
      </c>
      <c r="C19">
        <v>8361</v>
      </c>
      <c r="D19">
        <v>8487</v>
      </c>
      <c r="E19">
        <v>7623</v>
      </c>
      <c r="F19">
        <v>7873</v>
      </c>
      <c r="G19">
        <v>8114</v>
      </c>
      <c r="H19">
        <v>7640</v>
      </c>
      <c r="I19">
        <v>8302</v>
      </c>
      <c r="J19">
        <v>8203</v>
      </c>
      <c r="K19">
        <v>8430</v>
      </c>
      <c r="L19">
        <v>7935</v>
      </c>
      <c r="M19">
        <v>8493</v>
      </c>
      <c r="N19">
        <v>8479</v>
      </c>
      <c r="O19">
        <v>8470</v>
      </c>
      <c r="P19">
        <v>8598</v>
      </c>
      <c r="Q19">
        <v>8866</v>
      </c>
      <c r="R19">
        <v>9511</v>
      </c>
      <c r="S19">
        <v>9884</v>
      </c>
      <c r="T19">
        <v>10421</v>
      </c>
      <c r="U19">
        <v>10428</v>
      </c>
      <c r="V19">
        <v>10169</v>
      </c>
      <c r="W19">
        <v>10575</v>
      </c>
      <c r="X19">
        <v>10457</v>
      </c>
      <c r="Y19">
        <v>10389</v>
      </c>
      <c r="Z19">
        <v>11091</v>
      </c>
      <c r="AA19">
        <v>11028</v>
      </c>
      <c r="AB19">
        <v>10544</v>
      </c>
      <c r="AC19">
        <v>10396</v>
      </c>
      <c r="AD19">
        <v>10581</v>
      </c>
      <c r="AE19">
        <v>10296</v>
      </c>
      <c r="AF19">
        <v>10465</v>
      </c>
      <c r="AG19">
        <v>10095</v>
      </c>
      <c r="AH19">
        <v>9469</v>
      </c>
      <c r="AI19">
        <v>8408</v>
      </c>
      <c r="AJ19">
        <v>7681</v>
      </c>
      <c r="AK19">
        <v>7701</v>
      </c>
      <c r="AL19">
        <v>10861</v>
      </c>
      <c r="AM19">
        <v>10578</v>
      </c>
      <c r="AN19">
        <v>10113</v>
      </c>
      <c r="AO19">
        <v>9160</v>
      </c>
      <c r="AP19">
        <v>8944</v>
      </c>
      <c r="AQ19">
        <v>8845</v>
      </c>
      <c r="AR19">
        <v>8643</v>
      </c>
    </row>
    <row r="20" spans="1:44" ht="12.75">
      <c r="A20" s="1">
        <v>78</v>
      </c>
      <c r="B20">
        <v>7958</v>
      </c>
      <c r="C20">
        <v>8065</v>
      </c>
      <c r="D20">
        <v>8479</v>
      </c>
      <c r="E20">
        <v>7626</v>
      </c>
      <c r="F20">
        <v>7859</v>
      </c>
      <c r="G20">
        <v>7818</v>
      </c>
      <c r="H20">
        <v>7480</v>
      </c>
      <c r="I20">
        <v>8158</v>
      </c>
      <c r="J20">
        <v>8024</v>
      </c>
      <c r="K20">
        <v>7994</v>
      </c>
      <c r="L20">
        <v>8006</v>
      </c>
      <c r="M20">
        <v>8223</v>
      </c>
      <c r="N20">
        <v>8099</v>
      </c>
      <c r="O20">
        <v>8076</v>
      </c>
      <c r="P20">
        <v>8219</v>
      </c>
      <c r="Q20">
        <v>8550</v>
      </c>
      <c r="R20">
        <v>8409</v>
      </c>
      <c r="S20">
        <v>9407</v>
      </c>
      <c r="T20">
        <v>9775</v>
      </c>
      <c r="U20">
        <v>9876</v>
      </c>
      <c r="V20">
        <v>9999</v>
      </c>
      <c r="W20">
        <v>10285</v>
      </c>
      <c r="X20">
        <v>10397</v>
      </c>
      <c r="Y20">
        <v>10012</v>
      </c>
      <c r="Z20">
        <v>10541</v>
      </c>
      <c r="AA20">
        <v>10781</v>
      </c>
      <c r="AB20">
        <v>10223</v>
      </c>
      <c r="AC20">
        <v>10401</v>
      </c>
      <c r="AD20">
        <v>10310</v>
      </c>
      <c r="AE20">
        <v>10203</v>
      </c>
      <c r="AF20">
        <v>10297</v>
      </c>
      <c r="AG20">
        <v>10244</v>
      </c>
      <c r="AH20">
        <v>10275</v>
      </c>
      <c r="AI20">
        <v>9278</v>
      </c>
      <c r="AJ20">
        <v>8815</v>
      </c>
      <c r="AK20">
        <v>7567</v>
      </c>
      <c r="AL20">
        <v>7757</v>
      </c>
      <c r="AM20">
        <v>10977</v>
      </c>
      <c r="AN20">
        <v>10772</v>
      </c>
      <c r="AO20">
        <v>9957</v>
      </c>
      <c r="AP20">
        <v>9208</v>
      </c>
      <c r="AQ20">
        <v>8931</v>
      </c>
      <c r="AR20">
        <v>8753</v>
      </c>
    </row>
    <row r="21" spans="1:44" ht="12.75">
      <c r="A21" s="1">
        <v>79</v>
      </c>
      <c r="B21">
        <v>7802</v>
      </c>
      <c r="C21">
        <v>7779</v>
      </c>
      <c r="D21">
        <v>7983</v>
      </c>
      <c r="E21">
        <v>7324</v>
      </c>
      <c r="F21">
        <v>7497</v>
      </c>
      <c r="G21">
        <v>7659</v>
      </c>
      <c r="H21">
        <v>7271</v>
      </c>
      <c r="I21">
        <v>7845</v>
      </c>
      <c r="J21">
        <v>7525</v>
      </c>
      <c r="K21">
        <v>7763</v>
      </c>
      <c r="L21">
        <v>7566</v>
      </c>
      <c r="M21">
        <v>8028</v>
      </c>
      <c r="N21">
        <v>7846</v>
      </c>
      <c r="O21">
        <v>7746</v>
      </c>
      <c r="P21">
        <v>7945</v>
      </c>
      <c r="Q21">
        <v>8247</v>
      </c>
      <c r="R21">
        <v>7730</v>
      </c>
      <c r="S21">
        <v>8425</v>
      </c>
      <c r="T21">
        <v>9137</v>
      </c>
      <c r="U21">
        <v>9291</v>
      </c>
      <c r="V21">
        <v>9579</v>
      </c>
      <c r="W21">
        <v>9803</v>
      </c>
      <c r="X21">
        <v>9806</v>
      </c>
      <c r="Y21">
        <v>9713</v>
      </c>
      <c r="Z21">
        <v>10340</v>
      </c>
      <c r="AA21">
        <v>10264</v>
      </c>
      <c r="AB21">
        <v>10243</v>
      </c>
      <c r="AC21">
        <v>10335</v>
      </c>
      <c r="AD21">
        <v>10382</v>
      </c>
      <c r="AE21">
        <v>10203</v>
      </c>
      <c r="AF21">
        <v>10234</v>
      </c>
      <c r="AG21">
        <v>9897</v>
      </c>
      <c r="AH21">
        <v>10570</v>
      </c>
      <c r="AI21">
        <v>9764</v>
      </c>
      <c r="AJ21">
        <v>9624</v>
      </c>
      <c r="AK21">
        <v>8413</v>
      </c>
      <c r="AL21">
        <v>7472</v>
      </c>
      <c r="AM21">
        <v>7932</v>
      </c>
      <c r="AN21">
        <v>11033</v>
      </c>
      <c r="AO21">
        <v>10417</v>
      </c>
      <c r="AP21">
        <v>9835</v>
      </c>
      <c r="AQ21">
        <v>9449</v>
      </c>
      <c r="AR21">
        <v>9342</v>
      </c>
    </row>
    <row r="22" spans="1:44" ht="12.75">
      <c r="A22" s="1">
        <v>80</v>
      </c>
      <c r="B22">
        <v>7401</v>
      </c>
      <c r="C22">
        <v>7439</v>
      </c>
      <c r="D22">
        <v>7505</v>
      </c>
      <c r="E22">
        <v>6811</v>
      </c>
      <c r="F22">
        <v>7182</v>
      </c>
      <c r="G22">
        <v>7113</v>
      </c>
      <c r="H22">
        <v>6842</v>
      </c>
      <c r="I22">
        <v>7540</v>
      </c>
      <c r="J22">
        <v>7271</v>
      </c>
      <c r="K22">
        <v>7242</v>
      </c>
      <c r="L22">
        <v>7262</v>
      </c>
      <c r="M22">
        <v>7613</v>
      </c>
      <c r="N22">
        <v>7575</v>
      </c>
      <c r="O22">
        <v>7296</v>
      </c>
      <c r="P22">
        <v>7528</v>
      </c>
      <c r="Q22">
        <v>7699</v>
      </c>
      <c r="R22">
        <v>7453</v>
      </c>
      <c r="S22">
        <v>7763</v>
      </c>
      <c r="T22">
        <v>8029</v>
      </c>
      <c r="U22">
        <v>8577</v>
      </c>
      <c r="V22">
        <v>8795</v>
      </c>
      <c r="W22">
        <v>9222</v>
      </c>
      <c r="X22">
        <v>9353</v>
      </c>
      <c r="Y22">
        <v>9465</v>
      </c>
      <c r="Z22">
        <v>9922</v>
      </c>
      <c r="AA22">
        <v>9787</v>
      </c>
      <c r="AB22">
        <v>9757</v>
      </c>
      <c r="AC22">
        <v>10111</v>
      </c>
      <c r="AD22">
        <v>10153</v>
      </c>
      <c r="AE22">
        <v>10033</v>
      </c>
      <c r="AF22">
        <v>9880</v>
      </c>
      <c r="AG22">
        <v>9875</v>
      </c>
      <c r="AH22">
        <v>10292</v>
      </c>
      <c r="AI22">
        <v>9980</v>
      </c>
      <c r="AJ22">
        <v>9934</v>
      </c>
      <c r="AK22">
        <v>9336</v>
      </c>
      <c r="AL22">
        <v>8336</v>
      </c>
      <c r="AM22">
        <v>7446</v>
      </c>
      <c r="AN22">
        <v>7633</v>
      </c>
      <c r="AO22">
        <v>10484</v>
      </c>
      <c r="AP22">
        <v>10410</v>
      </c>
      <c r="AQ22">
        <v>9915</v>
      </c>
      <c r="AR22">
        <v>9367</v>
      </c>
    </row>
    <row r="23" spans="1:44" ht="12.75">
      <c r="A23" s="1">
        <v>81</v>
      </c>
      <c r="B23">
        <v>7028</v>
      </c>
      <c r="C23">
        <v>6884</v>
      </c>
      <c r="D23">
        <v>7118</v>
      </c>
      <c r="E23">
        <v>6255</v>
      </c>
      <c r="F23">
        <v>6517</v>
      </c>
      <c r="G23">
        <v>6840</v>
      </c>
      <c r="H23">
        <v>6434</v>
      </c>
      <c r="I23">
        <v>6694</v>
      </c>
      <c r="J23">
        <v>6795</v>
      </c>
      <c r="K23">
        <v>6771</v>
      </c>
      <c r="L23">
        <v>6713</v>
      </c>
      <c r="M23">
        <v>6896</v>
      </c>
      <c r="N23">
        <v>6898</v>
      </c>
      <c r="O23">
        <v>7030</v>
      </c>
      <c r="P23">
        <v>6974</v>
      </c>
      <c r="Q23">
        <v>7224</v>
      </c>
      <c r="R23">
        <v>6751</v>
      </c>
      <c r="S23">
        <v>7195</v>
      </c>
      <c r="T23">
        <v>7363</v>
      </c>
      <c r="U23">
        <v>7279</v>
      </c>
      <c r="V23">
        <v>8140</v>
      </c>
      <c r="W23">
        <v>8535</v>
      </c>
      <c r="X23">
        <v>8693</v>
      </c>
      <c r="Y23">
        <v>8622</v>
      </c>
      <c r="Z23">
        <v>9245</v>
      </c>
      <c r="AA23">
        <v>9209</v>
      </c>
      <c r="AB23">
        <v>9008</v>
      </c>
      <c r="AC23">
        <v>9386</v>
      </c>
      <c r="AD23">
        <v>9695</v>
      </c>
      <c r="AE23">
        <v>9451</v>
      </c>
      <c r="AF23">
        <v>9709</v>
      </c>
      <c r="AG23">
        <v>9323</v>
      </c>
      <c r="AH23">
        <v>9866</v>
      </c>
      <c r="AI23">
        <v>9550</v>
      </c>
      <c r="AJ23">
        <v>9955</v>
      </c>
      <c r="AK23">
        <v>9556</v>
      </c>
      <c r="AL23">
        <v>8741</v>
      </c>
      <c r="AM23">
        <v>8122</v>
      </c>
      <c r="AN23">
        <v>7276</v>
      </c>
      <c r="AO23">
        <v>7423</v>
      </c>
      <c r="AP23">
        <v>10246</v>
      </c>
      <c r="AQ23">
        <v>10571</v>
      </c>
      <c r="AR23">
        <v>9986</v>
      </c>
    </row>
    <row r="24" spans="1:44" ht="12.75">
      <c r="A24" s="1">
        <v>82</v>
      </c>
      <c r="B24">
        <v>6526</v>
      </c>
      <c r="C24">
        <v>6885</v>
      </c>
      <c r="D24">
        <v>7190</v>
      </c>
      <c r="E24">
        <v>6174</v>
      </c>
      <c r="F24">
        <v>6357</v>
      </c>
      <c r="G24">
        <v>6573</v>
      </c>
      <c r="H24">
        <v>5988</v>
      </c>
      <c r="I24">
        <v>6631</v>
      </c>
      <c r="J24">
        <v>6306</v>
      </c>
      <c r="K24">
        <v>6391</v>
      </c>
      <c r="L24">
        <v>6464</v>
      </c>
      <c r="M24">
        <v>6683</v>
      </c>
      <c r="N24">
        <v>6666</v>
      </c>
      <c r="O24">
        <v>6721</v>
      </c>
      <c r="P24">
        <v>6606</v>
      </c>
      <c r="Q24">
        <v>6888</v>
      </c>
      <c r="R24">
        <v>6457</v>
      </c>
      <c r="S24">
        <v>6506</v>
      </c>
      <c r="T24">
        <v>6813</v>
      </c>
      <c r="U24">
        <v>6665</v>
      </c>
      <c r="V24">
        <v>7020</v>
      </c>
      <c r="W24">
        <v>7925</v>
      </c>
      <c r="X24">
        <v>7943</v>
      </c>
      <c r="Y24">
        <v>7967</v>
      </c>
      <c r="Z24">
        <v>8785</v>
      </c>
      <c r="AA24">
        <v>8595</v>
      </c>
      <c r="AB24">
        <v>8353</v>
      </c>
      <c r="AC24">
        <v>8528</v>
      </c>
      <c r="AD24">
        <v>9050</v>
      </c>
      <c r="AE24">
        <v>8986</v>
      </c>
      <c r="AF24">
        <v>9258</v>
      </c>
      <c r="AG24">
        <v>9155</v>
      </c>
      <c r="AH24">
        <v>9340</v>
      </c>
      <c r="AI24">
        <v>9175</v>
      </c>
      <c r="AJ24">
        <v>9802</v>
      </c>
      <c r="AK24">
        <v>9391</v>
      </c>
      <c r="AL24">
        <v>9257</v>
      </c>
      <c r="AM24">
        <v>8629</v>
      </c>
      <c r="AN24">
        <v>8139</v>
      </c>
      <c r="AO24">
        <v>6994</v>
      </c>
      <c r="AP24">
        <v>7287</v>
      </c>
      <c r="AQ24">
        <v>10305</v>
      </c>
      <c r="AR24">
        <v>10439</v>
      </c>
    </row>
    <row r="25" spans="1:44" ht="12.75">
      <c r="A25" s="1">
        <v>83</v>
      </c>
      <c r="B25">
        <v>6026</v>
      </c>
      <c r="C25">
        <v>6073</v>
      </c>
      <c r="D25">
        <v>6446</v>
      </c>
      <c r="E25">
        <v>5661</v>
      </c>
      <c r="F25">
        <v>5786</v>
      </c>
      <c r="G25">
        <v>5937</v>
      </c>
      <c r="H25">
        <v>5590</v>
      </c>
      <c r="I25">
        <v>6130</v>
      </c>
      <c r="J25">
        <v>5759</v>
      </c>
      <c r="K25">
        <v>5590</v>
      </c>
      <c r="L25">
        <v>5861</v>
      </c>
      <c r="M25">
        <v>6118</v>
      </c>
      <c r="N25">
        <v>6218</v>
      </c>
      <c r="O25">
        <v>6122</v>
      </c>
      <c r="P25">
        <v>6275</v>
      </c>
      <c r="Q25">
        <v>6361</v>
      </c>
      <c r="R25">
        <v>5891</v>
      </c>
      <c r="S25">
        <v>6006</v>
      </c>
      <c r="T25">
        <v>6298</v>
      </c>
      <c r="U25">
        <v>6447</v>
      </c>
      <c r="V25">
        <v>6171</v>
      </c>
      <c r="W25">
        <v>6389</v>
      </c>
      <c r="X25">
        <v>7163</v>
      </c>
      <c r="Y25">
        <v>7210</v>
      </c>
      <c r="Z25">
        <v>7930</v>
      </c>
      <c r="AA25">
        <v>7785</v>
      </c>
      <c r="AB25">
        <v>7929</v>
      </c>
      <c r="AC25">
        <v>8036</v>
      </c>
      <c r="AD25">
        <v>8295</v>
      </c>
      <c r="AE25">
        <v>8412</v>
      </c>
      <c r="AF25">
        <v>8635</v>
      </c>
      <c r="AG25">
        <v>8650</v>
      </c>
      <c r="AH25">
        <v>9001</v>
      </c>
      <c r="AI25">
        <v>8608</v>
      </c>
      <c r="AJ25">
        <v>9193</v>
      </c>
      <c r="AK25">
        <v>8986</v>
      </c>
      <c r="AL25">
        <v>9061</v>
      </c>
      <c r="AM25">
        <v>9040</v>
      </c>
      <c r="AN25">
        <v>8503</v>
      </c>
      <c r="AO25">
        <v>7555</v>
      </c>
      <c r="AP25">
        <v>6871</v>
      </c>
      <c r="AQ25">
        <v>7099</v>
      </c>
      <c r="AR25">
        <v>10282</v>
      </c>
    </row>
    <row r="26" spans="1:44" ht="12.75">
      <c r="A26" s="1">
        <v>84</v>
      </c>
      <c r="B26">
        <v>5727</v>
      </c>
      <c r="C26">
        <v>5793</v>
      </c>
      <c r="D26">
        <v>5668</v>
      </c>
      <c r="E26">
        <v>5302</v>
      </c>
      <c r="F26">
        <v>5451</v>
      </c>
      <c r="G26">
        <v>5505</v>
      </c>
      <c r="H26">
        <v>5194</v>
      </c>
      <c r="I26">
        <v>5670</v>
      </c>
      <c r="J26">
        <v>5423</v>
      </c>
      <c r="K26">
        <v>5436</v>
      </c>
      <c r="L26">
        <v>5290</v>
      </c>
      <c r="M26">
        <v>5597</v>
      </c>
      <c r="N26">
        <v>5593</v>
      </c>
      <c r="O26">
        <v>5635</v>
      </c>
      <c r="P26">
        <v>5631</v>
      </c>
      <c r="Q26">
        <v>5726</v>
      </c>
      <c r="R26">
        <v>5496</v>
      </c>
      <c r="S26">
        <v>5558</v>
      </c>
      <c r="T26">
        <v>5573</v>
      </c>
      <c r="U26">
        <v>5470</v>
      </c>
      <c r="V26">
        <v>5689</v>
      </c>
      <c r="W26">
        <v>5773</v>
      </c>
      <c r="X26">
        <v>6023</v>
      </c>
      <c r="Y26">
        <v>6276</v>
      </c>
      <c r="Z26">
        <v>7036</v>
      </c>
      <c r="AA26">
        <v>6984</v>
      </c>
      <c r="AB26">
        <v>7020</v>
      </c>
      <c r="AC26">
        <v>7261</v>
      </c>
      <c r="AD26">
        <v>7659</v>
      </c>
      <c r="AE26">
        <v>7658</v>
      </c>
      <c r="AF26">
        <v>8096</v>
      </c>
      <c r="AG26">
        <v>7963</v>
      </c>
      <c r="AH26">
        <v>8579</v>
      </c>
      <c r="AI26">
        <v>8369</v>
      </c>
      <c r="AJ26">
        <v>8420</v>
      </c>
      <c r="AK26">
        <v>8316</v>
      </c>
      <c r="AL26">
        <v>8441</v>
      </c>
      <c r="AM26">
        <v>8676</v>
      </c>
      <c r="AN26">
        <v>8719</v>
      </c>
      <c r="AO26">
        <v>7899</v>
      </c>
      <c r="AP26">
        <v>7212</v>
      </c>
      <c r="AQ26">
        <v>6453</v>
      </c>
      <c r="AR26">
        <v>6885</v>
      </c>
    </row>
    <row r="27" spans="1:44" ht="12.75">
      <c r="A27" s="1">
        <v>85</v>
      </c>
      <c r="B27">
        <v>4856</v>
      </c>
      <c r="C27">
        <v>5039</v>
      </c>
      <c r="D27">
        <v>5054</v>
      </c>
      <c r="E27">
        <v>4536</v>
      </c>
      <c r="F27">
        <v>4642</v>
      </c>
      <c r="G27">
        <v>4798</v>
      </c>
      <c r="H27">
        <v>4563</v>
      </c>
      <c r="I27">
        <v>4847</v>
      </c>
      <c r="J27">
        <v>4747</v>
      </c>
      <c r="K27">
        <v>4819</v>
      </c>
      <c r="L27">
        <v>4755</v>
      </c>
      <c r="M27">
        <v>5008</v>
      </c>
      <c r="N27">
        <v>4893</v>
      </c>
      <c r="O27">
        <v>4983</v>
      </c>
      <c r="P27">
        <v>4880</v>
      </c>
      <c r="Q27">
        <v>5184</v>
      </c>
      <c r="R27">
        <v>4902</v>
      </c>
      <c r="S27">
        <v>4959</v>
      </c>
      <c r="T27">
        <v>5097</v>
      </c>
      <c r="U27">
        <v>4915</v>
      </c>
      <c r="V27">
        <v>5051</v>
      </c>
      <c r="W27">
        <v>5163</v>
      </c>
      <c r="X27">
        <v>5122</v>
      </c>
      <c r="Y27">
        <v>5226</v>
      </c>
      <c r="Z27">
        <v>6097</v>
      </c>
      <c r="AA27">
        <v>6225</v>
      </c>
      <c r="AB27">
        <v>6148</v>
      </c>
      <c r="AC27">
        <v>6527</v>
      </c>
      <c r="AD27">
        <v>7048</v>
      </c>
      <c r="AE27">
        <v>6867</v>
      </c>
      <c r="AF27">
        <v>6969</v>
      </c>
      <c r="AG27">
        <v>7094</v>
      </c>
      <c r="AH27">
        <v>7896</v>
      </c>
      <c r="AI27">
        <v>7482</v>
      </c>
      <c r="AJ27">
        <v>7798</v>
      </c>
      <c r="AK27">
        <v>7854</v>
      </c>
      <c r="AL27">
        <v>7940</v>
      </c>
      <c r="AM27">
        <v>8083</v>
      </c>
      <c r="AN27">
        <v>8198</v>
      </c>
      <c r="AO27">
        <v>7859</v>
      </c>
      <c r="AP27">
        <v>7628</v>
      </c>
      <c r="AQ27">
        <v>6926</v>
      </c>
      <c r="AR27">
        <v>6617</v>
      </c>
    </row>
    <row r="28" spans="1:44" ht="12.75">
      <c r="A28" s="1">
        <v>86</v>
      </c>
      <c r="B28">
        <v>4385</v>
      </c>
      <c r="C28">
        <v>4515</v>
      </c>
      <c r="D28">
        <v>4592</v>
      </c>
      <c r="E28">
        <v>4047</v>
      </c>
      <c r="F28">
        <v>4111</v>
      </c>
      <c r="G28">
        <v>4357</v>
      </c>
      <c r="H28">
        <v>4143</v>
      </c>
      <c r="I28">
        <v>4448</v>
      </c>
      <c r="J28">
        <v>4152</v>
      </c>
      <c r="K28">
        <v>4109</v>
      </c>
      <c r="L28">
        <v>4160</v>
      </c>
      <c r="M28">
        <v>4429</v>
      </c>
      <c r="N28">
        <v>4227</v>
      </c>
      <c r="O28">
        <v>4454</v>
      </c>
      <c r="P28">
        <v>4454</v>
      </c>
      <c r="Q28">
        <v>4509</v>
      </c>
      <c r="R28">
        <v>4258</v>
      </c>
      <c r="S28">
        <v>4452</v>
      </c>
      <c r="T28">
        <v>4543</v>
      </c>
      <c r="U28">
        <v>4509</v>
      </c>
      <c r="V28">
        <v>4479</v>
      </c>
      <c r="W28">
        <v>4590</v>
      </c>
      <c r="X28">
        <v>4650</v>
      </c>
      <c r="Y28">
        <v>4482</v>
      </c>
      <c r="Z28">
        <v>4952</v>
      </c>
      <c r="AA28">
        <v>5427</v>
      </c>
      <c r="AB28">
        <v>5290</v>
      </c>
      <c r="AC28">
        <v>5594</v>
      </c>
      <c r="AD28">
        <v>6074</v>
      </c>
      <c r="AE28">
        <v>6130</v>
      </c>
      <c r="AF28">
        <v>6242</v>
      </c>
      <c r="AG28">
        <v>6317</v>
      </c>
      <c r="AH28">
        <v>6937</v>
      </c>
      <c r="AI28">
        <v>6633</v>
      </c>
      <c r="AJ28">
        <v>7264</v>
      </c>
      <c r="AK28">
        <v>7141</v>
      </c>
      <c r="AL28">
        <v>7095</v>
      </c>
      <c r="AM28">
        <v>7313</v>
      </c>
      <c r="AN28">
        <v>7446</v>
      </c>
      <c r="AO28">
        <v>7433</v>
      </c>
      <c r="AP28">
        <v>7350</v>
      </c>
      <c r="AQ28">
        <v>7035</v>
      </c>
      <c r="AR28">
        <v>6600</v>
      </c>
    </row>
    <row r="29" spans="1:44" ht="12.75">
      <c r="A29" s="1">
        <v>87</v>
      </c>
      <c r="B29">
        <v>3564</v>
      </c>
      <c r="C29">
        <v>3867</v>
      </c>
      <c r="D29">
        <v>3882</v>
      </c>
      <c r="E29">
        <v>3327</v>
      </c>
      <c r="F29">
        <v>3514</v>
      </c>
      <c r="G29">
        <v>3775</v>
      </c>
      <c r="H29">
        <v>3517</v>
      </c>
      <c r="I29">
        <v>3919</v>
      </c>
      <c r="J29">
        <v>3530</v>
      </c>
      <c r="K29">
        <v>3687</v>
      </c>
      <c r="L29">
        <v>3591</v>
      </c>
      <c r="M29">
        <v>3819</v>
      </c>
      <c r="N29">
        <v>3796</v>
      </c>
      <c r="O29">
        <v>3616</v>
      </c>
      <c r="P29">
        <v>3788</v>
      </c>
      <c r="Q29">
        <v>3966</v>
      </c>
      <c r="R29">
        <v>3737</v>
      </c>
      <c r="S29">
        <v>3812</v>
      </c>
      <c r="T29">
        <v>3834</v>
      </c>
      <c r="U29">
        <v>4009</v>
      </c>
      <c r="V29">
        <v>3833</v>
      </c>
      <c r="W29">
        <v>3898</v>
      </c>
      <c r="X29">
        <v>3950</v>
      </c>
      <c r="Y29">
        <v>3943</v>
      </c>
      <c r="Z29">
        <v>4052</v>
      </c>
      <c r="AA29">
        <v>4096</v>
      </c>
      <c r="AB29">
        <v>4431</v>
      </c>
      <c r="AC29">
        <v>4784</v>
      </c>
      <c r="AD29">
        <v>5115</v>
      </c>
      <c r="AE29">
        <v>5222</v>
      </c>
      <c r="AF29">
        <v>5572</v>
      </c>
      <c r="AG29">
        <v>5576</v>
      </c>
      <c r="AH29">
        <v>6008</v>
      </c>
      <c r="AI29">
        <v>5856</v>
      </c>
      <c r="AJ29">
        <v>6381</v>
      </c>
      <c r="AK29">
        <v>6431</v>
      </c>
      <c r="AL29">
        <v>6591</v>
      </c>
      <c r="AM29">
        <v>6553</v>
      </c>
      <c r="AN29">
        <v>6718</v>
      </c>
      <c r="AO29">
        <v>6691</v>
      </c>
      <c r="AP29">
        <v>6655</v>
      </c>
      <c r="AQ29">
        <v>6845</v>
      </c>
      <c r="AR29">
        <v>6633</v>
      </c>
    </row>
    <row r="30" spans="1:44" ht="12.75">
      <c r="A30" s="1">
        <v>88</v>
      </c>
      <c r="B30">
        <v>2886</v>
      </c>
      <c r="C30">
        <v>2825</v>
      </c>
      <c r="D30">
        <v>3207</v>
      </c>
      <c r="E30">
        <v>2812</v>
      </c>
      <c r="F30">
        <v>2934</v>
      </c>
      <c r="G30">
        <v>2961</v>
      </c>
      <c r="H30">
        <v>2937</v>
      </c>
      <c r="I30">
        <v>3359</v>
      </c>
      <c r="J30">
        <v>3052</v>
      </c>
      <c r="K30">
        <v>2992</v>
      </c>
      <c r="L30">
        <v>2994</v>
      </c>
      <c r="M30">
        <v>3277</v>
      </c>
      <c r="N30">
        <v>3222</v>
      </c>
      <c r="O30">
        <v>3238</v>
      </c>
      <c r="P30">
        <v>3152</v>
      </c>
      <c r="Q30">
        <v>3466</v>
      </c>
      <c r="R30">
        <v>3172</v>
      </c>
      <c r="S30">
        <v>3119</v>
      </c>
      <c r="T30">
        <v>3252</v>
      </c>
      <c r="U30">
        <v>3283</v>
      </c>
      <c r="V30">
        <v>3295</v>
      </c>
      <c r="W30">
        <v>3380</v>
      </c>
      <c r="X30">
        <v>3352</v>
      </c>
      <c r="Y30">
        <v>3254</v>
      </c>
      <c r="Z30">
        <v>3592</v>
      </c>
      <c r="AA30">
        <v>3621</v>
      </c>
      <c r="AB30">
        <v>3422</v>
      </c>
      <c r="AC30">
        <v>3849</v>
      </c>
      <c r="AD30">
        <v>4346</v>
      </c>
      <c r="AE30">
        <v>4206</v>
      </c>
      <c r="AF30">
        <v>4689</v>
      </c>
      <c r="AG30">
        <v>4676</v>
      </c>
      <c r="AH30">
        <v>5227</v>
      </c>
      <c r="AI30">
        <v>5066</v>
      </c>
      <c r="AJ30">
        <v>5448</v>
      </c>
      <c r="AK30">
        <v>5606</v>
      </c>
      <c r="AL30">
        <v>5723</v>
      </c>
      <c r="AM30">
        <v>5797</v>
      </c>
      <c r="AN30">
        <v>6057</v>
      </c>
      <c r="AO30">
        <v>5925</v>
      </c>
      <c r="AP30">
        <v>6185</v>
      </c>
      <c r="AQ30">
        <v>6339</v>
      </c>
      <c r="AR30">
        <v>6300</v>
      </c>
    </row>
    <row r="31" spans="1:44" ht="12.75">
      <c r="A31" s="1">
        <v>89</v>
      </c>
      <c r="B31">
        <v>2283</v>
      </c>
      <c r="C31">
        <v>2323</v>
      </c>
      <c r="D31">
        <v>2570</v>
      </c>
      <c r="E31">
        <v>2304</v>
      </c>
      <c r="F31">
        <v>2457</v>
      </c>
      <c r="G31">
        <v>2630</v>
      </c>
      <c r="H31">
        <v>2415</v>
      </c>
      <c r="I31">
        <v>2618</v>
      </c>
      <c r="J31">
        <v>2498</v>
      </c>
      <c r="K31">
        <v>2594</v>
      </c>
      <c r="L31">
        <v>2587</v>
      </c>
      <c r="M31">
        <v>2652</v>
      </c>
      <c r="N31">
        <v>2587</v>
      </c>
      <c r="O31">
        <v>2607</v>
      </c>
      <c r="P31">
        <v>2725</v>
      </c>
      <c r="Q31">
        <v>2825</v>
      </c>
      <c r="R31">
        <v>2541</v>
      </c>
      <c r="S31">
        <v>2742</v>
      </c>
      <c r="T31">
        <v>2757</v>
      </c>
      <c r="U31">
        <v>2614</v>
      </c>
      <c r="V31">
        <v>2748</v>
      </c>
      <c r="W31">
        <v>2844</v>
      </c>
      <c r="X31">
        <v>2760</v>
      </c>
      <c r="Y31">
        <v>2691</v>
      </c>
      <c r="Z31">
        <v>3017</v>
      </c>
      <c r="AA31">
        <v>2957</v>
      </c>
      <c r="AB31">
        <v>2924</v>
      </c>
      <c r="AC31">
        <v>3067</v>
      </c>
      <c r="AD31">
        <v>3517</v>
      </c>
      <c r="AE31">
        <v>3485</v>
      </c>
      <c r="AF31">
        <v>3866</v>
      </c>
      <c r="AG31">
        <v>3933</v>
      </c>
      <c r="AH31">
        <v>4352</v>
      </c>
      <c r="AI31">
        <v>4292</v>
      </c>
      <c r="AJ31">
        <v>4580</v>
      </c>
      <c r="AK31">
        <v>4786</v>
      </c>
      <c r="AL31">
        <v>4994</v>
      </c>
      <c r="AM31">
        <v>5103</v>
      </c>
      <c r="AN31">
        <v>5244</v>
      </c>
      <c r="AO31">
        <v>5069</v>
      </c>
      <c r="AP31">
        <v>5364</v>
      </c>
      <c r="AQ31">
        <v>5645</v>
      </c>
      <c r="AR31">
        <v>5786</v>
      </c>
    </row>
    <row r="32" spans="1:44" ht="12.75">
      <c r="A32" s="1">
        <v>90</v>
      </c>
      <c r="B32">
        <v>1715</v>
      </c>
      <c r="C32">
        <v>1726</v>
      </c>
      <c r="D32">
        <v>1869</v>
      </c>
      <c r="E32">
        <v>1682</v>
      </c>
      <c r="F32">
        <v>1858</v>
      </c>
      <c r="G32">
        <v>2042</v>
      </c>
      <c r="H32">
        <v>1890</v>
      </c>
      <c r="I32">
        <v>2062</v>
      </c>
      <c r="J32">
        <v>1959</v>
      </c>
      <c r="K32">
        <v>2098</v>
      </c>
      <c r="L32">
        <v>2028</v>
      </c>
      <c r="M32">
        <v>2149</v>
      </c>
      <c r="N32">
        <v>2143</v>
      </c>
      <c r="O32">
        <v>2251</v>
      </c>
      <c r="P32">
        <v>2209</v>
      </c>
      <c r="Q32">
        <v>2242</v>
      </c>
      <c r="R32">
        <v>2152</v>
      </c>
      <c r="S32">
        <v>2178</v>
      </c>
      <c r="T32">
        <v>2338</v>
      </c>
      <c r="U32">
        <v>2238</v>
      </c>
      <c r="V32">
        <v>2206</v>
      </c>
      <c r="W32">
        <v>2183</v>
      </c>
      <c r="X32">
        <v>2354</v>
      </c>
      <c r="Y32">
        <v>2288</v>
      </c>
      <c r="Z32">
        <v>2461</v>
      </c>
      <c r="AA32">
        <v>2394</v>
      </c>
      <c r="AB32">
        <v>2360</v>
      </c>
      <c r="AC32">
        <v>2428</v>
      </c>
      <c r="AD32">
        <v>2692</v>
      </c>
      <c r="AE32">
        <v>2769</v>
      </c>
      <c r="AF32">
        <v>3141</v>
      </c>
      <c r="AG32">
        <v>3151</v>
      </c>
      <c r="AH32">
        <v>3652</v>
      </c>
      <c r="AI32">
        <v>3573</v>
      </c>
      <c r="AJ32">
        <v>3846</v>
      </c>
      <c r="AK32">
        <v>3909</v>
      </c>
      <c r="AL32">
        <v>4120</v>
      </c>
      <c r="AM32">
        <v>4393</v>
      </c>
      <c r="AN32">
        <v>4530</v>
      </c>
      <c r="AO32">
        <v>4493</v>
      </c>
      <c r="AP32">
        <v>4505</v>
      </c>
      <c r="AQ32">
        <v>4713</v>
      </c>
      <c r="AR32">
        <v>5063</v>
      </c>
    </row>
    <row r="33" spans="1:44" ht="12.75">
      <c r="A33" s="1">
        <v>91</v>
      </c>
      <c r="B33">
        <v>1233</v>
      </c>
      <c r="C33">
        <v>1306</v>
      </c>
      <c r="D33">
        <v>1432</v>
      </c>
      <c r="E33">
        <v>1204</v>
      </c>
      <c r="F33">
        <v>1377</v>
      </c>
      <c r="G33">
        <v>1564</v>
      </c>
      <c r="H33">
        <v>1416</v>
      </c>
      <c r="I33">
        <v>1700</v>
      </c>
      <c r="J33">
        <v>1587</v>
      </c>
      <c r="K33">
        <v>1532</v>
      </c>
      <c r="L33">
        <v>1738</v>
      </c>
      <c r="M33">
        <v>1712</v>
      </c>
      <c r="N33">
        <v>1790</v>
      </c>
      <c r="O33">
        <v>1785</v>
      </c>
      <c r="P33">
        <v>1695</v>
      </c>
      <c r="Q33">
        <v>1838</v>
      </c>
      <c r="R33">
        <v>1702</v>
      </c>
      <c r="S33">
        <v>1680</v>
      </c>
      <c r="T33">
        <v>1829</v>
      </c>
      <c r="U33">
        <v>1789</v>
      </c>
      <c r="V33">
        <v>1762</v>
      </c>
      <c r="W33">
        <v>1795</v>
      </c>
      <c r="X33">
        <v>1867</v>
      </c>
      <c r="Y33">
        <v>1885</v>
      </c>
      <c r="Z33">
        <v>2001</v>
      </c>
      <c r="AA33">
        <v>1944</v>
      </c>
      <c r="AB33">
        <v>1896</v>
      </c>
      <c r="AC33">
        <v>1899</v>
      </c>
      <c r="AD33">
        <v>2142</v>
      </c>
      <c r="AE33">
        <v>2172</v>
      </c>
      <c r="AF33">
        <v>2346</v>
      </c>
      <c r="AG33">
        <v>2514</v>
      </c>
      <c r="AH33">
        <v>2758</v>
      </c>
      <c r="AI33">
        <v>2725</v>
      </c>
      <c r="AJ33">
        <v>3130</v>
      </c>
      <c r="AK33">
        <v>3109</v>
      </c>
      <c r="AL33">
        <v>3324</v>
      </c>
      <c r="AM33">
        <v>3483</v>
      </c>
      <c r="AN33">
        <v>3666</v>
      </c>
      <c r="AO33">
        <v>3646</v>
      </c>
      <c r="AP33">
        <v>3742</v>
      </c>
      <c r="AQ33">
        <v>3933</v>
      </c>
      <c r="AR33">
        <v>4152</v>
      </c>
    </row>
    <row r="34" spans="1:44" ht="12.75">
      <c r="A34" s="1">
        <v>92</v>
      </c>
      <c r="B34">
        <v>920</v>
      </c>
      <c r="C34">
        <v>1056</v>
      </c>
      <c r="D34">
        <v>1079</v>
      </c>
      <c r="E34">
        <v>968</v>
      </c>
      <c r="F34">
        <v>1116</v>
      </c>
      <c r="G34">
        <v>1195</v>
      </c>
      <c r="H34">
        <v>1153</v>
      </c>
      <c r="I34">
        <v>1257</v>
      </c>
      <c r="J34">
        <v>1257</v>
      </c>
      <c r="K34">
        <v>1174</v>
      </c>
      <c r="L34">
        <v>1308</v>
      </c>
      <c r="M34">
        <v>1386</v>
      </c>
      <c r="N34">
        <v>1326</v>
      </c>
      <c r="O34">
        <v>1405</v>
      </c>
      <c r="P34">
        <v>1396</v>
      </c>
      <c r="Q34">
        <v>1432</v>
      </c>
      <c r="R34">
        <v>1347</v>
      </c>
      <c r="S34">
        <v>1398</v>
      </c>
      <c r="T34">
        <v>1422</v>
      </c>
      <c r="U34">
        <v>1357</v>
      </c>
      <c r="V34">
        <v>1488</v>
      </c>
      <c r="W34">
        <v>1468</v>
      </c>
      <c r="X34">
        <v>1465</v>
      </c>
      <c r="Y34">
        <v>1483</v>
      </c>
      <c r="Z34">
        <v>1631</v>
      </c>
      <c r="AA34">
        <v>1512</v>
      </c>
      <c r="AB34">
        <v>1456</v>
      </c>
      <c r="AC34">
        <v>1581</v>
      </c>
      <c r="AD34">
        <v>1676</v>
      </c>
      <c r="AE34">
        <v>1683</v>
      </c>
      <c r="AF34">
        <v>1759</v>
      </c>
      <c r="AG34">
        <v>1963</v>
      </c>
      <c r="AH34">
        <v>2267</v>
      </c>
      <c r="AI34">
        <v>2236</v>
      </c>
      <c r="AJ34">
        <v>2522</v>
      </c>
      <c r="AK34">
        <v>2583</v>
      </c>
      <c r="AL34">
        <v>2682</v>
      </c>
      <c r="AM34">
        <v>2783</v>
      </c>
      <c r="AN34">
        <v>2894</v>
      </c>
      <c r="AO34">
        <v>3032</v>
      </c>
      <c r="AP34">
        <v>3168</v>
      </c>
      <c r="AQ34">
        <v>3249</v>
      </c>
      <c r="AR34">
        <v>3493</v>
      </c>
    </row>
    <row r="35" spans="1:44" ht="12.75">
      <c r="A35" s="1">
        <v>93</v>
      </c>
      <c r="B35">
        <v>651</v>
      </c>
      <c r="C35">
        <v>674</v>
      </c>
      <c r="D35">
        <v>722</v>
      </c>
      <c r="E35">
        <v>689</v>
      </c>
      <c r="F35">
        <v>739</v>
      </c>
      <c r="G35">
        <v>885</v>
      </c>
      <c r="H35">
        <v>816</v>
      </c>
      <c r="I35">
        <v>909</v>
      </c>
      <c r="J35">
        <v>900</v>
      </c>
      <c r="K35">
        <v>911</v>
      </c>
      <c r="L35">
        <v>896</v>
      </c>
      <c r="M35">
        <v>957</v>
      </c>
      <c r="N35">
        <v>1049</v>
      </c>
      <c r="O35">
        <v>1027</v>
      </c>
      <c r="P35">
        <v>1086</v>
      </c>
      <c r="Q35">
        <v>1123</v>
      </c>
      <c r="R35">
        <v>1047</v>
      </c>
      <c r="S35">
        <v>1031</v>
      </c>
      <c r="T35">
        <v>1067</v>
      </c>
      <c r="U35">
        <v>1027</v>
      </c>
      <c r="V35">
        <v>1099</v>
      </c>
      <c r="W35">
        <v>1113</v>
      </c>
      <c r="X35">
        <v>1130</v>
      </c>
      <c r="Y35">
        <v>1084</v>
      </c>
      <c r="Z35">
        <v>1224</v>
      </c>
      <c r="AA35">
        <v>1220</v>
      </c>
      <c r="AB35">
        <v>1139</v>
      </c>
      <c r="AC35">
        <v>1232</v>
      </c>
      <c r="AD35">
        <v>1306</v>
      </c>
      <c r="AE35">
        <v>1255</v>
      </c>
      <c r="AF35">
        <v>1400</v>
      </c>
      <c r="AG35">
        <v>1402</v>
      </c>
      <c r="AH35">
        <v>1750</v>
      </c>
      <c r="AI35">
        <v>1662</v>
      </c>
      <c r="AJ35">
        <v>1884</v>
      </c>
      <c r="AK35">
        <v>1962</v>
      </c>
      <c r="AL35">
        <v>2028</v>
      </c>
      <c r="AM35">
        <v>2110</v>
      </c>
      <c r="AN35">
        <v>2257</v>
      </c>
      <c r="AO35">
        <v>2318</v>
      </c>
      <c r="AP35">
        <v>2409</v>
      </c>
      <c r="AQ35">
        <v>2600</v>
      </c>
      <c r="AR35">
        <v>2824</v>
      </c>
    </row>
    <row r="36" spans="1:44" ht="12.75">
      <c r="A36" s="1">
        <v>94</v>
      </c>
      <c r="B36">
        <v>438</v>
      </c>
      <c r="C36">
        <v>480</v>
      </c>
      <c r="D36">
        <v>503</v>
      </c>
      <c r="E36">
        <v>443</v>
      </c>
      <c r="F36">
        <v>496</v>
      </c>
      <c r="G36">
        <v>542</v>
      </c>
      <c r="H36">
        <v>599</v>
      </c>
      <c r="I36">
        <v>692</v>
      </c>
      <c r="J36">
        <v>631</v>
      </c>
      <c r="K36">
        <v>694</v>
      </c>
      <c r="L36">
        <v>687</v>
      </c>
      <c r="M36">
        <v>785</v>
      </c>
      <c r="N36">
        <v>744</v>
      </c>
      <c r="O36">
        <v>740</v>
      </c>
      <c r="P36">
        <v>780</v>
      </c>
      <c r="Q36">
        <v>760</v>
      </c>
      <c r="R36">
        <v>779</v>
      </c>
      <c r="S36">
        <v>744</v>
      </c>
      <c r="T36">
        <v>786</v>
      </c>
      <c r="U36">
        <v>807</v>
      </c>
      <c r="V36">
        <v>802</v>
      </c>
      <c r="W36">
        <v>874</v>
      </c>
      <c r="X36">
        <v>861</v>
      </c>
      <c r="Y36">
        <v>849</v>
      </c>
      <c r="Z36">
        <v>938</v>
      </c>
      <c r="AA36">
        <v>884</v>
      </c>
      <c r="AB36">
        <v>892</v>
      </c>
      <c r="AC36">
        <v>904</v>
      </c>
      <c r="AD36">
        <v>954</v>
      </c>
      <c r="AE36">
        <v>981</v>
      </c>
      <c r="AF36">
        <v>1042</v>
      </c>
      <c r="AG36">
        <v>1046</v>
      </c>
      <c r="AH36">
        <v>1133</v>
      </c>
      <c r="AI36">
        <v>1190</v>
      </c>
      <c r="AJ36">
        <v>1396</v>
      </c>
      <c r="AK36">
        <v>1426</v>
      </c>
      <c r="AL36">
        <v>1492</v>
      </c>
      <c r="AM36">
        <v>1561</v>
      </c>
      <c r="AN36">
        <v>1695</v>
      </c>
      <c r="AO36">
        <v>1727</v>
      </c>
      <c r="AP36">
        <v>1841</v>
      </c>
      <c r="AQ36">
        <v>1966</v>
      </c>
      <c r="AR36">
        <v>1990</v>
      </c>
    </row>
    <row r="37" spans="1:44" ht="12.75">
      <c r="A37" s="1">
        <v>95</v>
      </c>
      <c r="B37">
        <v>281</v>
      </c>
      <c r="C37">
        <v>311</v>
      </c>
      <c r="D37">
        <v>329</v>
      </c>
      <c r="E37">
        <v>298</v>
      </c>
      <c r="F37">
        <v>340</v>
      </c>
      <c r="G37">
        <v>390</v>
      </c>
      <c r="H37">
        <v>371</v>
      </c>
      <c r="I37">
        <v>493</v>
      </c>
      <c r="J37">
        <v>410</v>
      </c>
      <c r="K37">
        <v>477</v>
      </c>
      <c r="L37">
        <v>495</v>
      </c>
      <c r="M37">
        <v>495</v>
      </c>
      <c r="N37">
        <v>545</v>
      </c>
      <c r="O37">
        <v>530</v>
      </c>
      <c r="P37">
        <v>558</v>
      </c>
      <c r="Q37">
        <v>594</v>
      </c>
      <c r="R37">
        <v>548</v>
      </c>
      <c r="S37">
        <v>558</v>
      </c>
      <c r="T37">
        <v>612</v>
      </c>
      <c r="U37">
        <v>545</v>
      </c>
      <c r="V37">
        <v>569</v>
      </c>
      <c r="W37">
        <v>579</v>
      </c>
      <c r="X37">
        <v>604</v>
      </c>
      <c r="Y37">
        <v>606</v>
      </c>
      <c r="Z37">
        <v>635</v>
      </c>
      <c r="AA37">
        <v>652</v>
      </c>
      <c r="AB37">
        <v>653</v>
      </c>
      <c r="AC37">
        <v>681</v>
      </c>
      <c r="AD37">
        <v>673</v>
      </c>
      <c r="AE37">
        <v>736</v>
      </c>
      <c r="AF37">
        <v>742</v>
      </c>
      <c r="AG37">
        <v>741</v>
      </c>
      <c r="AH37">
        <v>821</v>
      </c>
      <c r="AI37">
        <v>808</v>
      </c>
      <c r="AJ37">
        <v>1024</v>
      </c>
      <c r="AK37">
        <v>1032</v>
      </c>
      <c r="AL37">
        <v>1083</v>
      </c>
      <c r="AM37">
        <v>1127</v>
      </c>
      <c r="AN37">
        <v>1255</v>
      </c>
      <c r="AO37">
        <v>1271</v>
      </c>
      <c r="AP37">
        <v>1307</v>
      </c>
      <c r="AQ37">
        <v>1474</v>
      </c>
      <c r="AR37">
        <v>1616</v>
      </c>
    </row>
    <row r="38" spans="1:44" ht="12.75">
      <c r="A38" s="1">
        <v>96</v>
      </c>
      <c r="B38">
        <v>207</v>
      </c>
      <c r="C38">
        <v>208</v>
      </c>
      <c r="D38">
        <v>216</v>
      </c>
      <c r="E38">
        <v>205</v>
      </c>
      <c r="F38">
        <v>234</v>
      </c>
      <c r="G38">
        <v>259</v>
      </c>
      <c r="H38">
        <v>259</v>
      </c>
      <c r="I38">
        <v>306</v>
      </c>
      <c r="J38">
        <v>292</v>
      </c>
      <c r="K38">
        <v>321</v>
      </c>
      <c r="L38">
        <v>322</v>
      </c>
      <c r="M38">
        <v>353</v>
      </c>
      <c r="N38">
        <v>388</v>
      </c>
      <c r="O38">
        <v>390</v>
      </c>
      <c r="P38">
        <v>366</v>
      </c>
      <c r="Q38">
        <v>383</v>
      </c>
      <c r="R38">
        <v>411</v>
      </c>
      <c r="S38">
        <v>392</v>
      </c>
      <c r="T38">
        <v>377</v>
      </c>
      <c r="U38">
        <v>393</v>
      </c>
      <c r="V38">
        <v>420</v>
      </c>
      <c r="W38">
        <v>394</v>
      </c>
      <c r="X38">
        <v>423</v>
      </c>
      <c r="Y38">
        <v>388</v>
      </c>
      <c r="Z38">
        <v>471</v>
      </c>
      <c r="AA38">
        <v>467</v>
      </c>
      <c r="AB38">
        <v>453</v>
      </c>
      <c r="AC38">
        <v>470</v>
      </c>
      <c r="AD38">
        <v>549</v>
      </c>
      <c r="AE38">
        <v>523</v>
      </c>
      <c r="AF38">
        <v>548</v>
      </c>
      <c r="AG38">
        <v>507</v>
      </c>
      <c r="AH38">
        <v>555</v>
      </c>
      <c r="AI38">
        <v>585</v>
      </c>
      <c r="AJ38">
        <v>640</v>
      </c>
      <c r="AK38">
        <v>721</v>
      </c>
      <c r="AL38">
        <v>757</v>
      </c>
      <c r="AM38">
        <v>771</v>
      </c>
      <c r="AN38">
        <v>844</v>
      </c>
      <c r="AO38">
        <v>899</v>
      </c>
      <c r="AP38">
        <v>900</v>
      </c>
      <c r="AQ38">
        <v>1022</v>
      </c>
      <c r="AR38">
        <v>1060</v>
      </c>
    </row>
    <row r="39" spans="1:44" ht="12.75">
      <c r="A39" s="1">
        <v>97</v>
      </c>
      <c r="B39">
        <v>113</v>
      </c>
      <c r="C39">
        <v>119</v>
      </c>
      <c r="D39">
        <v>105</v>
      </c>
      <c r="E39">
        <v>124</v>
      </c>
      <c r="F39">
        <v>150</v>
      </c>
      <c r="G39">
        <v>143</v>
      </c>
      <c r="H39">
        <v>161</v>
      </c>
      <c r="I39">
        <v>186</v>
      </c>
      <c r="J39">
        <v>174</v>
      </c>
      <c r="K39">
        <v>186</v>
      </c>
      <c r="L39">
        <v>191</v>
      </c>
      <c r="M39">
        <v>248</v>
      </c>
      <c r="N39">
        <v>255</v>
      </c>
      <c r="O39">
        <v>230</v>
      </c>
      <c r="P39">
        <v>261</v>
      </c>
      <c r="Q39">
        <v>267</v>
      </c>
      <c r="R39">
        <v>248</v>
      </c>
      <c r="S39">
        <v>272</v>
      </c>
      <c r="T39">
        <v>280</v>
      </c>
      <c r="U39">
        <v>240</v>
      </c>
      <c r="V39">
        <v>258</v>
      </c>
      <c r="W39">
        <v>278</v>
      </c>
      <c r="X39">
        <v>273</v>
      </c>
      <c r="Y39">
        <v>278</v>
      </c>
      <c r="Z39">
        <v>328</v>
      </c>
      <c r="AA39">
        <v>302</v>
      </c>
      <c r="AB39">
        <v>300</v>
      </c>
      <c r="AC39">
        <v>327</v>
      </c>
      <c r="AD39">
        <v>340</v>
      </c>
      <c r="AE39">
        <v>380</v>
      </c>
      <c r="AF39">
        <v>354</v>
      </c>
      <c r="AG39">
        <v>357</v>
      </c>
      <c r="AH39">
        <v>441</v>
      </c>
      <c r="AI39">
        <v>413</v>
      </c>
      <c r="AJ39">
        <v>422</v>
      </c>
      <c r="AK39">
        <v>461</v>
      </c>
      <c r="AL39">
        <v>506</v>
      </c>
      <c r="AM39">
        <v>518</v>
      </c>
      <c r="AN39">
        <v>589</v>
      </c>
      <c r="AO39">
        <v>625</v>
      </c>
      <c r="AP39">
        <v>683</v>
      </c>
      <c r="AQ39">
        <v>685</v>
      </c>
      <c r="AR39">
        <v>723</v>
      </c>
    </row>
    <row r="40" spans="1:44" ht="12.75">
      <c r="A40" s="1">
        <v>98</v>
      </c>
      <c r="B40">
        <v>50</v>
      </c>
      <c r="C40">
        <v>64</v>
      </c>
      <c r="D40">
        <v>70</v>
      </c>
      <c r="E40">
        <v>82</v>
      </c>
      <c r="F40">
        <v>74</v>
      </c>
      <c r="G40">
        <v>113</v>
      </c>
      <c r="H40">
        <v>101</v>
      </c>
      <c r="I40">
        <v>98</v>
      </c>
      <c r="J40">
        <v>115</v>
      </c>
      <c r="K40">
        <v>132</v>
      </c>
      <c r="L40">
        <v>142</v>
      </c>
      <c r="M40">
        <v>150</v>
      </c>
      <c r="N40">
        <v>157</v>
      </c>
      <c r="O40">
        <v>141</v>
      </c>
      <c r="P40">
        <v>156</v>
      </c>
      <c r="Q40">
        <v>169</v>
      </c>
      <c r="R40">
        <v>168</v>
      </c>
      <c r="S40">
        <v>151</v>
      </c>
      <c r="T40">
        <v>175</v>
      </c>
      <c r="U40">
        <v>188</v>
      </c>
      <c r="V40">
        <v>185</v>
      </c>
      <c r="W40">
        <v>174</v>
      </c>
      <c r="X40">
        <v>191</v>
      </c>
      <c r="Y40">
        <v>176</v>
      </c>
      <c r="Z40">
        <v>198</v>
      </c>
      <c r="AA40">
        <v>207</v>
      </c>
      <c r="AB40">
        <v>213</v>
      </c>
      <c r="AC40">
        <v>236</v>
      </c>
      <c r="AD40">
        <v>227</v>
      </c>
      <c r="AE40">
        <v>218</v>
      </c>
      <c r="AF40">
        <v>255</v>
      </c>
      <c r="AG40">
        <v>228</v>
      </c>
      <c r="AH40">
        <v>276</v>
      </c>
      <c r="AI40">
        <v>226</v>
      </c>
      <c r="AJ40">
        <v>270</v>
      </c>
      <c r="AK40">
        <v>277</v>
      </c>
      <c r="AL40">
        <v>266</v>
      </c>
      <c r="AM40">
        <v>340</v>
      </c>
      <c r="AN40">
        <v>394</v>
      </c>
      <c r="AO40">
        <v>396</v>
      </c>
      <c r="AP40">
        <v>408</v>
      </c>
      <c r="AQ40">
        <v>462</v>
      </c>
      <c r="AR40">
        <v>452</v>
      </c>
    </row>
    <row r="41" spans="1:44" ht="12.75">
      <c r="A41" s="1">
        <v>99</v>
      </c>
      <c r="B41">
        <v>34</v>
      </c>
      <c r="C41">
        <v>36</v>
      </c>
      <c r="D41">
        <v>45</v>
      </c>
      <c r="E41">
        <v>52</v>
      </c>
      <c r="F41">
        <v>42</v>
      </c>
      <c r="G41">
        <v>50</v>
      </c>
      <c r="H41">
        <v>47</v>
      </c>
      <c r="I41">
        <v>59</v>
      </c>
      <c r="J41">
        <v>61</v>
      </c>
      <c r="K41">
        <v>90</v>
      </c>
      <c r="L41">
        <v>68</v>
      </c>
      <c r="M41">
        <v>85</v>
      </c>
      <c r="N41">
        <v>77</v>
      </c>
      <c r="O41">
        <v>112</v>
      </c>
      <c r="P41">
        <v>94</v>
      </c>
      <c r="Q41">
        <v>91</v>
      </c>
      <c r="R41">
        <v>69</v>
      </c>
      <c r="S41">
        <v>120</v>
      </c>
      <c r="T41">
        <v>107</v>
      </c>
      <c r="U41">
        <v>104</v>
      </c>
      <c r="V41">
        <v>131</v>
      </c>
      <c r="W41">
        <v>105</v>
      </c>
      <c r="X41">
        <v>106</v>
      </c>
      <c r="Y41">
        <v>134</v>
      </c>
      <c r="Z41">
        <v>131</v>
      </c>
      <c r="AA41">
        <v>115</v>
      </c>
      <c r="AB41">
        <v>99</v>
      </c>
      <c r="AC41">
        <v>156</v>
      </c>
      <c r="AD41">
        <v>156</v>
      </c>
      <c r="AE41">
        <v>151</v>
      </c>
      <c r="AF41">
        <v>179</v>
      </c>
      <c r="AG41">
        <v>159</v>
      </c>
      <c r="AH41">
        <v>180</v>
      </c>
      <c r="AI41">
        <v>177</v>
      </c>
      <c r="AJ41">
        <v>178</v>
      </c>
      <c r="AK41">
        <v>200</v>
      </c>
      <c r="AL41">
        <v>188</v>
      </c>
      <c r="AM41">
        <v>198</v>
      </c>
      <c r="AN41">
        <v>245</v>
      </c>
      <c r="AO41">
        <v>227</v>
      </c>
      <c r="AP41">
        <v>260</v>
      </c>
      <c r="AQ41">
        <v>284</v>
      </c>
      <c r="AR41">
        <v>288</v>
      </c>
    </row>
    <row r="42" spans="1:44" ht="12.75">
      <c r="A42" s="1">
        <v>100</v>
      </c>
      <c r="B42">
        <v>36</v>
      </c>
      <c r="C42">
        <v>22</v>
      </c>
      <c r="D42">
        <v>20</v>
      </c>
      <c r="E42">
        <v>20</v>
      </c>
      <c r="F42">
        <v>32</v>
      </c>
      <c r="G42">
        <v>23</v>
      </c>
      <c r="H42">
        <v>40</v>
      </c>
      <c r="I42">
        <v>34</v>
      </c>
      <c r="J42">
        <v>48</v>
      </c>
      <c r="K42">
        <v>40</v>
      </c>
      <c r="L42">
        <v>51</v>
      </c>
      <c r="M42">
        <v>50</v>
      </c>
      <c r="N42">
        <v>55</v>
      </c>
      <c r="O42">
        <v>62</v>
      </c>
      <c r="P42">
        <v>49</v>
      </c>
      <c r="Q42">
        <v>68</v>
      </c>
      <c r="R42">
        <v>57</v>
      </c>
      <c r="S42">
        <v>58</v>
      </c>
      <c r="T42">
        <v>58</v>
      </c>
      <c r="U42">
        <v>68</v>
      </c>
      <c r="V42">
        <v>78</v>
      </c>
      <c r="W42">
        <v>61</v>
      </c>
      <c r="X42">
        <v>92</v>
      </c>
      <c r="Y42">
        <v>94</v>
      </c>
      <c r="Z42">
        <v>78</v>
      </c>
      <c r="AA42">
        <v>71</v>
      </c>
      <c r="AB42">
        <v>86</v>
      </c>
      <c r="AC42">
        <v>88</v>
      </c>
      <c r="AD42">
        <v>104</v>
      </c>
      <c r="AE42">
        <v>100</v>
      </c>
      <c r="AF42">
        <v>91</v>
      </c>
      <c r="AG42">
        <v>101</v>
      </c>
      <c r="AH42">
        <v>114</v>
      </c>
      <c r="AI42">
        <v>99</v>
      </c>
      <c r="AJ42">
        <v>107</v>
      </c>
      <c r="AK42">
        <v>128</v>
      </c>
      <c r="AL42">
        <v>113</v>
      </c>
      <c r="AM42">
        <v>124</v>
      </c>
      <c r="AN42">
        <v>131</v>
      </c>
      <c r="AO42">
        <v>154</v>
      </c>
      <c r="AP42">
        <v>156</v>
      </c>
      <c r="AQ42">
        <v>177</v>
      </c>
      <c r="AR42">
        <v>194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2"/>
  <sheetViews>
    <sheetView workbookViewId="0" topLeftCell="AE1">
      <selection activeCell="AR2" sqref="AR2"/>
    </sheetView>
  </sheetViews>
  <sheetFormatPr defaultColWidth="9.140625" defaultRowHeight="12.75"/>
  <sheetData>
    <row r="1" spans="2:44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</row>
    <row r="2" spans="1:44" ht="12.75">
      <c r="A2" s="1">
        <v>60</v>
      </c>
      <c r="B2">
        <v>256200.85</v>
      </c>
      <c r="C2">
        <v>261909.58</v>
      </c>
      <c r="D2">
        <v>266779.34</v>
      </c>
      <c r="E2">
        <v>270652.34</v>
      </c>
      <c r="F2">
        <v>272922.7</v>
      </c>
      <c r="G2">
        <v>274681.92</v>
      </c>
      <c r="H2">
        <v>278048.21</v>
      </c>
      <c r="I2">
        <v>281887.55</v>
      </c>
      <c r="J2">
        <v>283145.91</v>
      </c>
      <c r="K2">
        <v>280972.75</v>
      </c>
      <c r="L2">
        <v>277973.87</v>
      </c>
      <c r="M2">
        <v>277827.95</v>
      </c>
      <c r="N2">
        <v>279584.02</v>
      </c>
      <c r="O2">
        <v>278804.84</v>
      </c>
      <c r="P2">
        <v>270758.58</v>
      </c>
      <c r="Q2">
        <v>254698.06</v>
      </c>
      <c r="R2">
        <v>233338.4</v>
      </c>
      <c r="S2">
        <v>216855.47</v>
      </c>
      <c r="T2">
        <v>239370.02</v>
      </c>
      <c r="U2">
        <v>288096.24</v>
      </c>
      <c r="V2">
        <v>301616.8</v>
      </c>
      <c r="W2">
        <v>286347.51</v>
      </c>
      <c r="X2">
        <v>273835.18</v>
      </c>
      <c r="Y2">
        <v>267470.84</v>
      </c>
      <c r="Z2">
        <v>265383.25</v>
      </c>
      <c r="AA2">
        <v>263313.98</v>
      </c>
      <c r="AB2">
        <v>258731.47</v>
      </c>
      <c r="AC2">
        <v>254276.76</v>
      </c>
      <c r="AD2">
        <v>253512.09</v>
      </c>
      <c r="AE2">
        <v>255207.32</v>
      </c>
      <c r="AF2">
        <v>255389.05</v>
      </c>
      <c r="AG2">
        <v>251132.97</v>
      </c>
      <c r="AH2">
        <v>245374.19</v>
      </c>
      <c r="AI2">
        <v>244474.28</v>
      </c>
      <c r="AJ2">
        <v>248459.22</v>
      </c>
      <c r="AK2">
        <v>252997.27</v>
      </c>
      <c r="AL2">
        <v>257087.94</v>
      </c>
      <c r="AM2">
        <v>260030.55</v>
      </c>
      <c r="AN2">
        <v>260016.32</v>
      </c>
      <c r="AO2">
        <v>255255.37</v>
      </c>
      <c r="AP2">
        <v>251749.04</v>
      </c>
      <c r="AQ2">
        <v>262232</v>
      </c>
      <c r="AR2">
        <v>281842.13</v>
      </c>
    </row>
    <row r="3" spans="1:44" ht="12.75">
      <c r="A3" s="1">
        <v>61</v>
      </c>
      <c r="B3">
        <v>240313.52</v>
      </c>
      <c r="C3">
        <v>249392.23</v>
      </c>
      <c r="D3">
        <v>255481.04</v>
      </c>
      <c r="E3">
        <v>260755.43</v>
      </c>
      <c r="F3">
        <v>263878.43</v>
      </c>
      <c r="G3">
        <v>265397.6</v>
      </c>
      <c r="H3">
        <v>267958.14</v>
      </c>
      <c r="I3">
        <v>271947.64</v>
      </c>
      <c r="J3">
        <v>275614.19</v>
      </c>
      <c r="K3">
        <v>277020.57</v>
      </c>
      <c r="L3">
        <v>275173.21</v>
      </c>
      <c r="M3">
        <v>272174.7</v>
      </c>
      <c r="N3">
        <v>271978.4</v>
      </c>
      <c r="O3">
        <v>273709.85</v>
      </c>
      <c r="P3">
        <v>272906.32</v>
      </c>
      <c r="Q3">
        <v>265208.19</v>
      </c>
      <c r="R3">
        <v>249598.76</v>
      </c>
      <c r="S3">
        <v>228585.84</v>
      </c>
      <c r="T3">
        <v>212606.08</v>
      </c>
      <c r="U3">
        <v>234921.86</v>
      </c>
      <c r="V3">
        <v>282668.98</v>
      </c>
      <c r="W3">
        <v>295949</v>
      </c>
      <c r="X3">
        <v>281243.47</v>
      </c>
      <c r="Y3">
        <v>269153.24</v>
      </c>
      <c r="Z3">
        <v>262873.95</v>
      </c>
      <c r="AA3">
        <v>260726.03</v>
      </c>
      <c r="AB3">
        <v>258725.38</v>
      </c>
      <c r="AC3">
        <v>254464.08</v>
      </c>
      <c r="AD3">
        <v>250289.39</v>
      </c>
      <c r="AE3">
        <v>249592.24</v>
      </c>
      <c r="AF3">
        <v>251304.5</v>
      </c>
      <c r="AG3">
        <v>251560.68</v>
      </c>
      <c r="AH3">
        <v>247652.06</v>
      </c>
      <c r="AI3">
        <v>242360.05</v>
      </c>
      <c r="AJ3">
        <v>241591.44</v>
      </c>
      <c r="AK3">
        <v>245529.14</v>
      </c>
      <c r="AL3">
        <v>250150.69</v>
      </c>
      <c r="AM3">
        <v>254430.77</v>
      </c>
      <c r="AN3">
        <v>257464.25</v>
      </c>
      <c r="AO3">
        <v>257339.02</v>
      </c>
      <c r="AP3">
        <v>252479.82</v>
      </c>
      <c r="AQ3">
        <v>248764.19</v>
      </c>
      <c r="AR3">
        <v>258983.63</v>
      </c>
    </row>
    <row r="4" spans="1:44" ht="12.75">
      <c r="A4" s="1">
        <v>62</v>
      </c>
      <c r="B4">
        <v>220214.65</v>
      </c>
      <c r="C4">
        <v>232959.43</v>
      </c>
      <c r="D4">
        <v>242454.96</v>
      </c>
      <c r="E4">
        <v>249107.79</v>
      </c>
      <c r="F4">
        <v>253982.38</v>
      </c>
      <c r="G4">
        <v>256628.85</v>
      </c>
      <c r="H4">
        <v>258698.62</v>
      </c>
      <c r="I4">
        <v>261683.74</v>
      </c>
      <c r="J4">
        <v>265297.71</v>
      </c>
      <c r="K4">
        <v>268714.94</v>
      </c>
      <c r="L4">
        <v>270195.91</v>
      </c>
      <c r="M4">
        <v>268524.07</v>
      </c>
      <c r="N4">
        <v>265725.02</v>
      </c>
      <c r="O4">
        <v>265628.85</v>
      </c>
      <c r="P4">
        <v>267387.13</v>
      </c>
      <c r="Q4">
        <v>266732.93</v>
      </c>
      <c r="R4">
        <v>259333.6</v>
      </c>
      <c r="S4">
        <v>244099.06</v>
      </c>
      <c r="T4">
        <v>223608.11</v>
      </c>
      <c r="U4">
        <v>207707.11</v>
      </c>
      <c r="V4">
        <v>229189.68</v>
      </c>
      <c r="W4">
        <v>276353.81</v>
      </c>
      <c r="X4">
        <v>289903.03</v>
      </c>
      <c r="Y4">
        <v>275734.21</v>
      </c>
      <c r="Z4">
        <v>263965.57</v>
      </c>
      <c r="AA4">
        <v>257705.43</v>
      </c>
      <c r="AB4">
        <v>255658.57</v>
      </c>
      <c r="AC4">
        <v>254027.9</v>
      </c>
      <c r="AD4">
        <v>250087.84</v>
      </c>
      <c r="AE4">
        <v>246068.67</v>
      </c>
      <c r="AF4">
        <v>245406.39</v>
      </c>
      <c r="AG4">
        <v>247078.05</v>
      </c>
      <c r="AH4">
        <v>247398.35</v>
      </c>
      <c r="AI4">
        <v>243773.85</v>
      </c>
      <c r="AJ4">
        <v>238793.24</v>
      </c>
      <c r="AK4">
        <v>238171.21</v>
      </c>
      <c r="AL4">
        <v>242169.78</v>
      </c>
      <c r="AM4">
        <v>246909.29</v>
      </c>
      <c r="AN4">
        <v>251333.96</v>
      </c>
      <c r="AO4">
        <v>254358.48</v>
      </c>
      <c r="AP4">
        <v>254122.66</v>
      </c>
      <c r="AQ4">
        <v>249168.18</v>
      </c>
      <c r="AR4">
        <v>245463.55</v>
      </c>
    </row>
    <row r="5" spans="1:44" ht="12.75">
      <c r="A5" s="1">
        <v>63</v>
      </c>
      <c r="B5">
        <v>203725.53</v>
      </c>
      <c r="C5">
        <v>212640.17</v>
      </c>
      <c r="D5">
        <v>225225.47</v>
      </c>
      <c r="E5">
        <v>235531.36</v>
      </c>
      <c r="F5">
        <v>241584.3</v>
      </c>
      <c r="G5">
        <v>245832.7</v>
      </c>
      <c r="H5">
        <v>249030.2</v>
      </c>
      <c r="I5">
        <v>251822.99</v>
      </c>
      <c r="J5">
        <v>254760.07</v>
      </c>
      <c r="K5">
        <v>258247.43</v>
      </c>
      <c r="L5">
        <v>261740.93</v>
      </c>
      <c r="M5">
        <v>263196.66</v>
      </c>
      <c r="N5">
        <v>261574.39</v>
      </c>
      <c r="O5">
        <v>258975.24</v>
      </c>
      <c r="P5">
        <v>258980.35</v>
      </c>
      <c r="Q5">
        <v>260689.6</v>
      </c>
      <c r="R5">
        <v>260084.39</v>
      </c>
      <c r="S5">
        <v>252982.55</v>
      </c>
      <c r="T5">
        <v>238299.24</v>
      </c>
      <c r="U5">
        <v>218182.78</v>
      </c>
      <c r="V5">
        <v>202414.36</v>
      </c>
      <c r="W5">
        <v>223671.13</v>
      </c>
      <c r="X5">
        <v>270032.03</v>
      </c>
      <c r="Y5">
        <v>283397.58</v>
      </c>
      <c r="Z5">
        <v>269835.11</v>
      </c>
      <c r="AA5">
        <v>258324.64</v>
      </c>
      <c r="AB5">
        <v>252095.71</v>
      </c>
      <c r="AC5">
        <v>250446.74</v>
      </c>
      <c r="AD5">
        <v>249278.06</v>
      </c>
      <c r="AE5">
        <v>245482.42</v>
      </c>
      <c r="AF5">
        <v>241563.65</v>
      </c>
      <c r="AG5">
        <v>240957.82</v>
      </c>
      <c r="AH5">
        <v>242618.74</v>
      </c>
      <c r="AI5">
        <v>243097.68</v>
      </c>
      <c r="AJ5">
        <v>239800.09</v>
      </c>
      <c r="AK5">
        <v>235100.73</v>
      </c>
      <c r="AL5">
        <v>234603.04</v>
      </c>
      <c r="AM5">
        <v>238682.13</v>
      </c>
      <c r="AN5">
        <v>243574.38</v>
      </c>
      <c r="AO5">
        <v>248080.29</v>
      </c>
      <c r="AP5">
        <v>251025.07</v>
      </c>
      <c r="AQ5">
        <v>250569.42</v>
      </c>
      <c r="AR5">
        <v>245490.8</v>
      </c>
    </row>
    <row r="6" spans="1:44" ht="12.75">
      <c r="A6" s="1">
        <v>64</v>
      </c>
      <c r="B6">
        <v>192260.24</v>
      </c>
      <c r="C6">
        <v>196809.95</v>
      </c>
      <c r="D6">
        <v>205706.19</v>
      </c>
      <c r="E6">
        <v>218476.86</v>
      </c>
      <c r="F6">
        <v>228158.02</v>
      </c>
      <c r="G6">
        <v>233610.32</v>
      </c>
      <c r="H6">
        <v>237959.4</v>
      </c>
      <c r="I6">
        <v>241405.22</v>
      </c>
      <c r="J6">
        <v>244198.23</v>
      </c>
      <c r="K6">
        <v>247110.39</v>
      </c>
      <c r="L6">
        <v>250647.96</v>
      </c>
      <c r="M6">
        <v>254194.03</v>
      </c>
      <c r="N6">
        <v>255671.82</v>
      </c>
      <c r="O6">
        <v>254174.59</v>
      </c>
      <c r="P6">
        <v>251676.66</v>
      </c>
      <c r="Q6">
        <v>251732.33</v>
      </c>
      <c r="R6">
        <v>253565.68</v>
      </c>
      <c r="S6">
        <v>253085.64</v>
      </c>
      <c r="T6">
        <v>246381.64</v>
      </c>
      <c r="U6">
        <v>232225.49</v>
      </c>
      <c r="V6">
        <v>212554.73</v>
      </c>
      <c r="W6">
        <v>197344.36</v>
      </c>
      <c r="X6">
        <v>218187.25</v>
      </c>
      <c r="Y6">
        <v>263305.13</v>
      </c>
      <c r="Z6">
        <v>276415.93</v>
      </c>
      <c r="AA6">
        <v>263258.25</v>
      </c>
      <c r="AB6">
        <v>252012.97</v>
      </c>
      <c r="AC6">
        <v>246299.35</v>
      </c>
      <c r="AD6">
        <v>245174.15</v>
      </c>
      <c r="AE6">
        <v>244218.11</v>
      </c>
      <c r="AF6">
        <v>240483.59</v>
      </c>
      <c r="AG6">
        <v>236632.17</v>
      </c>
      <c r="AH6">
        <v>236189.56</v>
      </c>
      <c r="AI6">
        <v>238012.68</v>
      </c>
      <c r="AJ6">
        <v>238603.43</v>
      </c>
      <c r="AK6">
        <v>235531.15</v>
      </c>
      <c r="AL6">
        <v>231158.74</v>
      </c>
      <c r="AM6">
        <v>230866.42</v>
      </c>
      <c r="AN6">
        <v>235030.16</v>
      </c>
      <c r="AO6">
        <v>240015.36</v>
      </c>
      <c r="AP6">
        <v>244522.97</v>
      </c>
      <c r="AQ6">
        <v>247243.23</v>
      </c>
      <c r="AR6">
        <v>246626.58</v>
      </c>
    </row>
    <row r="7" spans="1:44" ht="12.75">
      <c r="A7" s="1">
        <v>65</v>
      </c>
      <c r="B7">
        <v>181025.28</v>
      </c>
      <c r="C7">
        <v>185211.36</v>
      </c>
      <c r="D7">
        <v>189821.8</v>
      </c>
      <c r="E7">
        <v>198477.16</v>
      </c>
      <c r="F7">
        <v>210197.24</v>
      </c>
      <c r="G7">
        <v>219102.3</v>
      </c>
      <c r="H7">
        <v>225030.77</v>
      </c>
      <c r="I7">
        <v>229878.34</v>
      </c>
      <c r="J7">
        <v>233424.82</v>
      </c>
      <c r="K7">
        <v>236316.63</v>
      </c>
      <c r="L7">
        <v>239130.32</v>
      </c>
      <c r="M7">
        <v>242392.8</v>
      </c>
      <c r="N7">
        <v>245838.9</v>
      </c>
      <c r="O7">
        <v>247415.9</v>
      </c>
      <c r="P7">
        <v>246095.13</v>
      </c>
      <c r="Q7">
        <v>243822.44</v>
      </c>
      <c r="R7">
        <v>244027.91</v>
      </c>
      <c r="S7">
        <v>246011.71</v>
      </c>
      <c r="T7">
        <v>245780.81</v>
      </c>
      <c r="U7">
        <v>239503.69</v>
      </c>
      <c r="V7">
        <v>225883.67</v>
      </c>
      <c r="W7">
        <v>206716.43</v>
      </c>
      <c r="X7">
        <v>191980.91</v>
      </c>
      <c r="Y7">
        <v>212315.51</v>
      </c>
      <c r="Z7">
        <v>256105.21</v>
      </c>
      <c r="AA7">
        <v>268695.86</v>
      </c>
      <c r="AB7">
        <v>255956.73</v>
      </c>
      <c r="AC7">
        <v>245470.35</v>
      </c>
      <c r="AD7">
        <v>240311.08</v>
      </c>
      <c r="AE7">
        <v>239396.89</v>
      </c>
      <c r="AF7">
        <v>238650.77</v>
      </c>
      <c r="AG7">
        <v>235066.2</v>
      </c>
      <c r="AH7">
        <v>231357.47</v>
      </c>
      <c r="AI7">
        <v>231118.07</v>
      </c>
      <c r="AJ7">
        <v>233087.99</v>
      </c>
      <c r="AK7">
        <v>233767.54</v>
      </c>
      <c r="AL7">
        <v>231023.65</v>
      </c>
      <c r="AM7">
        <v>227164.75</v>
      </c>
      <c r="AN7">
        <v>227100.54</v>
      </c>
      <c r="AO7">
        <v>231349.9</v>
      </c>
      <c r="AP7">
        <v>236432.25</v>
      </c>
      <c r="AQ7">
        <v>240744.31</v>
      </c>
      <c r="AR7">
        <v>243239.11</v>
      </c>
    </row>
    <row r="8" spans="1:44" ht="12.75">
      <c r="A8" s="1">
        <v>66</v>
      </c>
      <c r="B8">
        <v>171817.44</v>
      </c>
      <c r="C8">
        <v>173983.81</v>
      </c>
      <c r="D8">
        <v>177750.23</v>
      </c>
      <c r="E8">
        <v>182673.24</v>
      </c>
      <c r="F8">
        <v>190903.23</v>
      </c>
      <c r="G8">
        <v>201672.16</v>
      </c>
      <c r="H8">
        <v>210328.68</v>
      </c>
      <c r="I8">
        <v>216405.62</v>
      </c>
      <c r="J8">
        <v>221254.13</v>
      </c>
      <c r="K8">
        <v>224774.5</v>
      </c>
      <c r="L8">
        <v>227792.43</v>
      </c>
      <c r="M8">
        <v>230632.04</v>
      </c>
      <c r="N8">
        <v>233818.17</v>
      </c>
      <c r="O8">
        <v>237139.64</v>
      </c>
      <c r="P8">
        <v>238617.1</v>
      </c>
      <c r="Q8">
        <v>237571.5</v>
      </c>
      <c r="R8">
        <v>235673.56</v>
      </c>
      <c r="S8">
        <v>236078.7</v>
      </c>
      <c r="T8">
        <v>238187.84</v>
      </c>
      <c r="U8">
        <v>238184.63</v>
      </c>
      <c r="V8">
        <v>232251.11</v>
      </c>
      <c r="W8">
        <v>219130.98</v>
      </c>
      <c r="X8">
        <v>200684.03</v>
      </c>
      <c r="Y8">
        <v>186528.64</v>
      </c>
      <c r="Z8">
        <v>206195.22</v>
      </c>
      <c r="AA8">
        <v>249081.66</v>
      </c>
      <c r="AB8">
        <v>261960.59</v>
      </c>
      <c r="AC8">
        <v>249437.25</v>
      </c>
      <c r="AD8">
        <v>238972.27</v>
      </c>
      <c r="AE8">
        <v>234006.06</v>
      </c>
      <c r="AF8">
        <v>233105.64</v>
      </c>
      <c r="AG8">
        <v>232429.89</v>
      </c>
      <c r="AH8">
        <v>229171.78</v>
      </c>
      <c r="AI8">
        <v>225836.04</v>
      </c>
      <c r="AJ8">
        <v>225829.81</v>
      </c>
      <c r="AK8">
        <v>227940.03</v>
      </c>
      <c r="AL8">
        <v>228771.73</v>
      </c>
      <c r="AM8">
        <v>226359.68</v>
      </c>
      <c r="AN8">
        <v>222803.76</v>
      </c>
      <c r="AO8">
        <v>222932.8</v>
      </c>
      <c r="AP8">
        <v>227354.7</v>
      </c>
      <c r="AQ8">
        <v>232352.85</v>
      </c>
      <c r="AR8">
        <v>236480.14</v>
      </c>
    </row>
    <row r="9" spans="1:44" ht="12.75">
      <c r="A9" s="1">
        <v>67</v>
      </c>
      <c r="B9">
        <v>164354.11</v>
      </c>
      <c r="C9">
        <v>164926.15</v>
      </c>
      <c r="D9">
        <v>166993.81</v>
      </c>
      <c r="E9">
        <v>170626.58</v>
      </c>
      <c r="F9">
        <v>174999.11</v>
      </c>
      <c r="G9">
        <v>182403.61</v>
      </c>
      <c r="H9">
        <v>192973.53</v>
      </c>
      <c r="I9">
        <v>201603.56</v>
      </c>
      <c r="J9">
        <v>207506.84</v>
      </c>
      <c r="K9">
        <v>212328.93</v>
      </c>
      <c r="L9">
        <v>215825.28</v>
      </c>
      <c r="M9">
        <v>218668.02</v>
      </c>
      <c r="N9">
        <v>221507.7</v>
      </c>
      <c r="O9">
        <v>224868.08</v>
      </c>
      <c r="P9">
        <v>228192.19</v>
      </c>
      <c r="Q9">
        <v>229643.36</v>
      </c>
      <c r="R9">
        <v>228822.66</v>
      </c>
      <c r="S9">
        <v>227199.07</v>
      </c>
      <c r="T9">
        <v>227754.33</v>
      </c>
      <c r="U9">
        <v>229916.93</v>
      </c>
      <c r="V9">
        <v>229917.63</v>
      </c>
      <c r="W9">
        <v>224377.72</v>
      </c>
      <c r="X9">
        <v>212063.84</v>
      </c>
      <c r="Y9">
        <v>194434.88</v>
      </c>
      <c r="Z9">
        <v>180780.84</v>
      </c>
      <c r="AA9">
        <v>200404.41</v>
      </c>
      <c r="AB9">
        <v>242557.17</v>
      </c>
      <c r="AC9">
        <v>254516.63</v>
      </c>
      <c r="AD9">
        <v>242010.08</v>
      </c>
      <c r="AE9">
        <v>232078.56</v>
      </c>
      <c r="AF9">
        <v>227307.15</v>
      </c>
      <c r="AG9">
        <v>226348.48</v>
      </c>
      <c r="AH9">
        <v>225756.78</v>
      </c>
      <c r="AI9">
        <v>222920.49</v>
      </c>
      <c r="AJ9">
        <v>219998.26</v>
      </c>
      <c r="AK9">
        <v>220206.97</v>
      </c>
      <c r="AL9">
        <v>222475.63</v>
      </c>
      <c r="AM9">
        <v>223435.68</v>
      </c>
      <c r="AN9">
        <v>221306.77</v>
      </c>
      <c r="AO9">
        <v>218241.73</v>
      </c>
      <c r="AP9">
        <v>218643.5</v>
      </c>
      <c r="AQ9">
        <v>223020.04</v>
      </c>
      <c r="AR9">
        <v>227932.96</v>
      </c>
    </row>
    <row r="10" spans="1:44" ht="12.75">
      <c r="A10" s="1">
        <v>68</v>
      </c>
      <c r="B10">
        <v>156983.18</v>
      </c>
      <c r="C10">
        <v>156972.44</v>
      </c>
      <c r="D10">
        <v>157662.71</v>
      </c>
      <c r="E10">
        <v>159695.37</v>
      </c>
      <c r="F10">
        <v>162752.77</v>
      </c>
      <c r="G10">
        <v>166599.13</v>
      </c>
      <c r="H10">
        <v>173929.86</v>
      </c>
      <c r="I10">
        <v>184122.9</v>
      </c>
      <c r="J10">
        <v>192229.34</v>
      </c>
      <c r="K10">
        <v>197856.5</v>
      </c>
      <c r="L10">
        <v>202754.8</v>
      </c>
      <c r="M10">
        <v>206426.75</v>
      </c>
      <c r="N10">
        <v>209243.39</v>
      </c>
      <c r="O10">
        <v>212108.37</v>
      </c>
      <c r="P10">
        <v>215494.68</v>
      </c>
      <c r="Q10">
        <v>218769.62</v>
      </c>
      <c r="R10">
        <v>220344.48</v>
      </c>
      <c r="S10">
        <v>219823.16</v>
      </c>
      <c r="T10">
        <v>218474.4</v>
      </c>
      <c r="U10">
        <v>219183.02</v>
      </c>
      <c r="V10">
        <v>221280.88</v>
      </c>
      <c r="W10">
        <v>221267.99</v>
      </c>
      <c r="X10">
        <v>216155.79</v>
      </c>
      <c r="Y10">
        <v>204599.87</v>
      </c>
      <c r="Z10">
        <v>187736.61</v>
      </c>
      <c r="AA10">
        <v>174364.57</v>
      </c>
      <c r="AB10">
        <v>193109.97</v>
      </c>
      <c r="AC10">
        <v>234162.71</v>
      </c>
      <c r="AD10">
        <v>246156.45</v>
      </c>
      <c r="AE10">
        <v>234300.48</v>
      </c>
      <c r="AF10">
        <v>224841.91</v>
      </c>
      <c r="AG10">
        <v>220287.97</v>
      </c>
      <c r="AH10">
        <v>219413.79</v>
      </c>
      <c r="AI10">
        <v>219004.78</v>
      </c>
      <c r="AJ10">
        <v>216520.52</v>
      </c>
      <c r="AK10">
        <v>213936.42</v>
      </c>
      <c r="AL10">
        <v>214376.62</v>
      </c>
      <c r="AM10">
        <v>216830.39</v>
      </c>
      <c r="AN10">
        <v>217941.86</v>
      </c>
      <c r="AO10">
        <v>216092.86</v>
      </c>
      <c r="AP10">
        <v>213398.3</v>
      </c>
      <c r="AQ10">
        <v>213937.6</v>
      </c>
      <c r="AR10">
        <v>218239.8</v>
      </c>
    </row>
    <row r="11" spans="1:44" ht="12.75">
      <c r="A11" s="1">
        <v>69</v>
      </c>
      <c r="B11">
        <v>148045.02</v>
      </c>
      <c r="C11">
        <v>149203.7</v>
      </c>
      <c r="D11">
        <v>149358.77</v>
      </c>
      <c r="E11">
        <v>150338.71</v>
      </c>
      <c r="F11">
        <v>152046.15</v>
      </c>
      <c r="G11">
        <v>154502.95</v>
      </c>
      <c r="H11">
        <v>158375.47</v>
      </c>
      <c r="I11">
        <v>165554.82</v>
      </c>
      <c r="J11">
        <v>175073.29</v>
      </c>
      <c r="K11">
        <v>182904</v>
      </c>
      <c r="L11">
        <v>188757.42</v>
      </c>
      <c r="M11">
        <v>193406.78</v>
      </c>
      <c r="N11">
        <v>196702.3</v>
      </c>
      <c r="O11">
        <v>199418.44</v>
      </c>
      <c r="P11">
        <v>202210.43</v>
      </c>
      <c r="Q11">
        <v>205671.1</v>
      </c>
      <c r="R11">
        <v>209121.6</v>
      </c>
      <c r="S11">
        <v>210870</v>
      </c>
      <c r="T11">
        <v>210673.54</v>
      </c>
      <c r="U11">
        <v>209703.44</v>
      </c>
      <c r="V11">
        <v>210359.76</v>
      </c>
      <c r="W11">
        <v>212263.21</v>
      </c>
      <c r="X11">
        <v>212407.52</v>
      </c>
      <c r="Y11">
        <v>207712.82</v>
      </c>
      <c r="Z11">
        <v>196724.28</v>
      </c>
      <c r="AA11">
        <v>180238.09</v>
      </c>
      <c r="AB11">
        <v>167120.48</v>
      </c>
      <c r="AC11">
        <v>185628.31</v>
      </c>
      <c r="AD11">
        <v>225659.38</v>
      </c>
      <c r="AE11">
        <v>237383.95</v>
      </c>
      <c r="AF11">
        <v>226150.89</v>
      </c>
      <c r="AG11">
        <v>217129.47</v>
      </c>
      <c r="AH11">
        <v>212882.27</v>
      </c>
      <c r="AI11">
        <v>212237.18</v>
      </c>
      <c r="AJ11">
        <v>212049.36</v>
      </c>
      <c r="AK11">
        <v>209908.61</v>
      </c>
      <c r="AL11">
        <v>207670.87</v>
      </c>
      <c r="AM11">
        <v>208348.63</v>
      </c>
      <c r="AN11">
        <v>210911.06</v>
      </c>
      <c r="AO11">
        <v>212246.36</v>
      </c>
      <c r="AP11">
        <v>210842.33</v>
      </c>
      <c r="AQ11">
        <v>208388.85</v>
      </c>
      <c r="AR11">
        <v>208881.23</v>
      </c>
    </row>
    <row r="12" spans="1:44" ht="12.75">
      <c r="A12" s="1">
        <v>70</v>
      </c>
      <c r="B12">
        <v>137885.87</v>
      </c>
      <c r="C12">
        <v>140034.06</v>
      </c>
      <c r="D12">
        <v>141200.9</v>
      </c>
      <c r="E12">
        <v>141681.08</v>
      </c>
      <c r="F12">
        <v>142585.17</v>
      </c>
      <c r="G12">
        <v>143941.02</v>
      </c>
      <c r="H12">
        <v>146449.16</v>
      </c>
      <c r="I12">
        <v>149994.52</v>
      </c>
      <c r="J12">
        <v>156249.83</v>
      </c>
      <c r="K12">
        <v>165241.78</v>
      </c>
      <c r="L12">
        <v>173148.71</v>
      </c>
      <c r="M12">
        <v>178878.02</v>
      </c>
      <c r="N12">
        <v>183350.81</v>
      </c>
      <c r="O12">
        <v>186746.33</v>
      </c>
      <c r="P12">
        <v>189539.05</v>
      </c>
      <c r="Q12">
        <v>192306.36</v>
      </c>
      <c r="R12">
        <v>195691.12</v>
      </c>
      <c r="S12">
        <v>199241.92</v>
      </c>
      <c r="T12">
        <v>201288.77</v>
      </c>
      <c r="U12">
        <v>201222.25</v>
      </c>
      <c r="V12">
        <v>200178.87</v>
      </c>
      <c r="W12">
        <v>200855.32</v>
      </c>
      <c r="X12">
        <v>202901.38</v>
      </c>
      <c r="Y12">
        <v>203283.96</v>
      </c>
      <c r="Z12">
        <v>198971.09</v>
      </c>
      <c r="AA12">
        <v>188264.85</v>
      </c>
      <c r="AB12">
        <v>172245.32</v>
      </c>
      <c r="AC12">
        <v>160104.14</v>
      </c>
      <c r="AD12">
        <v>178273.48</v>
      </c>
      <c r="AE12">
        <v>216709.38</v>
      </c>
      <c r="AF12">
        <v>228100.96</v>
      </c>
      <c r="AG12">
        <v>217601.82</v>
      </c>
      <c r="AH12">
        <v>209084.43</v>
      </c>
      <c r="AI12">
        <v>205160.69</v>
      </c>
      <c r="AJ12">
        <v>204756.72</v>
      </c>
      <c r="AK12">
        <v>204719.57</v>
      </c>
      <c r="AL12">
        <v>202922.26</v>
      </c>
      <c r="AM12">
        <v>201094.92</v>
      </c>
      <c r="AN12">
        <v>201990.56</v>
      </c>
      <c r="AO12">
        <v>204725.53</v>
      </c>
      <c r="AP12">
        <v>206355.02</v>
      </c>
      <c r="AQ12">
        <v>205287</v>
      </c>
      <c r="AR12">
        <v>203054.91</v>
      </c>
    </row>
    <row r="13" spans="1:44" ht="12.75">
      <c r="A13" s="1">
        <v>71</v>
      </c>
      <c r="B13">
        <v>128686.9</v>
      </c>
      <c r="C13">
        <v>130040.04</v>
      </c>
      <c r="D13">
        <v>131932.24</v>
      </c>
      <c r="E13">
        <v>133377.26</v>
      </c>
      <c r="F13">
        <v>133456.7</v>
      </c>
      <c r="G13">
        <v>133810.57</v>
      </c>
      <c r="H13">
        <v>135392.67</v>
      </c>
      <c r="I13">
        <v>137723.58</v>
      </c>
      <c r="J13">
        <v>141019.9</v>
      </c>
      <c r="K13">
        <v>147924.51</v>
      </c>
      <c r="L13">
        <v>157067.78</v>
      </c>
      <c r="M13">
        <v>163825.17</v>
      </c>
      <c r="N13">
        <v>168728.41</v>
      </c>
      <c r="O13">
        <v>173151.18</v>
      </c>
      <c r="P13">
        <v>176523.16</v>
      </c>
      <c r="Q13">
        <v>179315.33</v>
      </c>
      <c r="R13">
        <v>182132.71</v>
      </c>
      <c r="S13">
        <v>185516.68</v>
      </c>
      <c r="T13">
        <v>189192.41</v>
      </c>
      <c r="U13">
        <v>191568.79</v>
      </c>
      <c r="V13">
        <v>191647.35</v>
      </c>
      <c r="W13">
        <v>190520.99</v>
      </c>
      <c r="X13">
        <v>191242.19</v>
      </c>
      <c r="Y13">
        <v>193405.99</v>
      </c>
      <c r="Z13">
        <v>193830.36</v>
      </c>
      <c r="AA13">
        <v>189549.45</v>
      </c>
      <c r="AB13">
        <v>179343.45</v>
      </c>
      <c r="AC13">
        <v>164554.97</v>
      </c>
      <c r="AD13">
        <v>153279.94</v>
      </c>
      <c r="AE13">
        <v>170615.04</v>
      </c>
      <c r="AF13">
        <v>207520.2</v>
      </c>
      <c r="AG13">
        <v>218678.28</v>
      </c>
      <c r="AH13">
        <v>208870.19</v>
      </c>
      <c r="AI13">
        <v>200907.51</v>
      </c>
      <c r="AJ13">
        <v>197281.22</v>
      </c>
      <c r="AK13">
        <v>197002.3</v>
      </c>
      <c r="AL13">
        <v>197252.47</v>
      </c>
      <c r="AM13">
        <v>195845.23</v>
      </c>
      <c r="AN13">
        <v>194275.58</v>
      </c>
      <c r="AO13">
        <v>195449.11</v>
      </c>
      <c r="AP13">
        <v>198441.87</v>
      </c>
      <c r="AQ13">
        <v>200261.55</v>
      </c>
      <c r="AR13">
        <v>199390.8</v>
      </c>
    </row>
    <row r="14" spans="1:44" ht="12.75">
      <c r="A14" s="1">
        <v>72</v>
      </c>
      <c r="B14">
        <v>120421.65</v>
      </c>
      <c r="C14">
        <v>120900.15</v>
      </c>
      <c r="D14">
        <v>122192.23</v>
      </c>
      <c r="E14">
        <v>124133.89</v>
      </c>
      <c r="F14">
        <v>125328.66</v>
      </c>
      <c r="G14">
        <v>125280.17</v>
      </c>
      <c r="H14">
        <v>125762.02</v>
      </c>
      <c r="I14">
        <v>126891.23</v>
      </c>
      <c r="J14">
        <v>128724.04</v>
      </c>
      <c r="K14">
        <v>131394.5</v>
      </c>
      <c r="L14">
        <v>137375.31</v>
      </c>
      <c r="M14">
        <v>146518.76</v>
      </c>
      <c r="N14">
        <v>153600.67</v>
      </c>
      <c r="O14">
        <v>158378.9</v>
      </c>
      <c r="P14">
        <v>162678.2</v>
      </c>
      <c r="Q14">
        <v>166050.1</v>
      </c>
      <c r="R14">
        <v>168891.89</v>
      </c>
      <c r="S14">
        <v>171758.78</v>
      </c>
      <c r="T14">
        <v>175191.84</v>
      </c>
      <c r="U14">
        <v>178848.45</v>
      </c>
      <c r="V14">
        <v>181063.2</v>
      </c>
      <c r="W14">
        <v>181147.72</v>
      </c>
      <c r="X14">
        <v>180406.22</v>
      </c>
      <c r="Y14">
        <v>181425.98</v>
      </c>
      <c r="Z14">
        <v>183544.43</v>
      </c>
      <c r="AA14">
        <v>183897.8</v>
      </c>
      <c r="AB14">
        <v>179993.97</v>
      </c>
      <c r="AC14">
        <v>170774.72</v>
      </c>
      <c r="AD14">
        <v>157051.02</v>
      </c>
      <c r="AE14">
        <v>146265.23</v>
      </c>
      <c r="AF14">
        <v>162685.76</v>
      </c>
      <c r="AG14">
        <v>198038.15</v>
      </c>
      <c r="AH14">
        <v>208926.98</v>
      </c>
      <c r="AI14">
        <v>199771.83</v>
      </c>
      <c r="AJ14">
        <v>192359.24</v>
      </c>
      <c r="AK14">
        <v>189070.8</v>
      </c>
      <c r="AL14">
        <v>189020.78</v>
      </c>
      <c r="AM14">
        <v>189499.07</v>
      </c>
      <c r="AN14">
        <v>188372.57</v>
      </c>
      <c r="AO14">
        <v>187215.43</v>
      </c>
      <c r="AP14">
        <v>188792.89</v>
      </c>
      <c r="AQ14">
        <v>191989.54</v>
      </c>
      <c r="AR14">
        <v>193856.51</v>
      </c>
    </row>
    <row r="15" spans="1:44" ht="12.75">
      <c r="A15" s="1">
        <v>73</v>
      </c>
      <c r="B15">
        <v>111995.14</v>
      </c>
      <c r="C15">
        <v>112273.13</v>
      </c>
      <c r="D15">
        <v>112955.39</v>
      </c>
      <c r="E15">
        <v>114367.58</v>
      </c>
      <c r="F15">
        <v>115734.46</v>
      </c>
      <c r="G15">
        <v>116453.81</v>
      </c>
      <c r="H15">
        <v>116732.13</v>
      </c>
      <c r="I15">
        <v>117262.4</v>
      </c>
      <c r="J15">
        <v>118016.52</v>
      </c>
      <c r="K15">
        <v>119798.74</v>
      </c>
      <c r="L15">
        <v>122520.43</v>
      </c>
      <c r="M15">
        <v>127976.76</v>
      </c>
      <c r="N15">
        <v>136294.35</v>
      </c>
      <c r="O15">
        <v>143001.05</v>
      </c>
      <c r="P15">
        <v>147905.95</v>
      </c>
      <c r="Q15">
        <v>152255.4</v>
      </c>
      <c r="R15">
        <v>155476.6</v>
      </c>
      <c r="S15">
        <v>158242.38</v>
      </c>
      <c r="T15">
        <v>161184.53</v>
      </c>
      <c r="U15">
        <v>164721.81</v>
      </c>
      <c r="V15">
        <v>168223.42</v>
      </c>
      <c r="W15">
        <v>170119.45</v>
      </c>
      <c r="X15">
        <v>170315.06</v>
      </c>
      <c r="Y15">
        <v>170039.49</v>
      </c>
      <c r="Z15">
        <v>171251.01</v>
      </c>
      <c r="AA15">
        <v>173388.69</v>
      </c>
      <c r="AB15">
        <v>173915.1</v>
      </c>
      <c r="AC15">
        <v>170464.48</v>
      </c>
      <c r="AD15">
        <v>162065.33</v>
      </c>
      <c r="AE15">
        <v>149235.83</v>
      </c>
      <c r="AF15">
        <v>139248.36</v>
      </c>
      <c r="AG15">
        <v>155107.97</v>
      </c>
      <c r="AH15">
        <v>188683.63</v>
      </c>
      <c r="AI15">
        <v>199074.3</v>
      </c>
      <c r="AJ15">
        <v>190524.31</v>
      </c>
      <c r="AK15">
        <v>183562.78</v>
      </c>
      <c r="AL15">
        <v>180654.17</v>
      </c>
      <c r="AM15">
        <v>180870.62</v>
      </c>
      <c r="AN15">
        <v>181502.28</v>
      </c>
      <c r="AO15">
        <v>180692.06</v>
      </c>
      <c r="AP15">
        <v>180014.67</v>
      </c>
      <c r="AQ15">
        <v>181897.8</v>
      </c>
      <c r="AR15">
        <v>185145.75</v>
      </c>
    </row>
    <row r="16" spans="1:44" ht="12.75">
      <c r="A16" s="1">
        <v>74</v>
      </c>
      <c r="B16">
        <v>103167.97</v>
      </c>
      <c r="C16">
        <v>103618.77</v>
      </c>
      <c r="D16">
        <v>104270.45</v>
      </c>
      <c r="E16">
        <v>105208.13</v>
      </c>
      <c r="F16">
        <v>106369.51</v>
      </c>
      <c r="G16">
        <v>107384.07</v>
      </c>
      <c r="H16">
        <v>107855.09</v>
      </c>
      <c r="I16">
        <v>107730.59</v>
      </c>
      <c r="J16">
        <v>108138.34</v>
      </c>
      <c r="K16">
        <v>109191.37</v>
      </c>
      <c r="L16">
        <v>111199.55</v>
      </c>
      <c r="M16">
        <v>113596.56</v>
      </c>
      <c r="N16">
        <v>118377.21</v>
      </c>
      <c r="O16">
        <v>126069.59</v>
      </c>
      <c r="P16">
        <v>132428.03</v>
      </c>
      <c r="Q16">
        <v>137183.12</v>
      </c>
      <c r="R16">
        <v>141481.74</v>
      </c>
      <c r="S16">
        <v>144652.44</v>
      </c>
      <c r="T16">
        <v>147417.68</v>
      </c>
      <c r="U16">
        <v>150389.05</v>
      </c>
      <c r="V16">
        <v>153654.71</v>
      </c>
      <c r="W16">
        <v>157001.5</v>
      </c>
      <c r="X16">
        <v>159094.85</v>
      </c>
      <c r="Y16">
        <v>159542.92</v>
      </c>
      <c r="Z16">
        <v>159488.28</v>
      </c>
      <c r="AA16">
        <v>160886.55</v>
      </c>
      <c r="AB16">
        <v>163221.15</v>
      </c>
      <c r="AC16">
        <v>163955.63</v>
      </c>
      <c r="AD16">
        <v>160843.76</v>
      </c>
      <c r="AE16">
        <v>153106.24</v>
      </c>
      <c r="AF16">
        <v>141187.77</v>
      </c>
      <c r="AG16">
        <v>132028.9</v>
      </c>
      <c r="AH16">
        <v>147148.66</v>
      </c>
      <c r="AI16">
        <v>178780.46</v>
      </c>
      <c r="AJ16">
        <v>188761.4</v>
      </c>
      <c r="AK16">
        <v>180981.32</v>
      </c>
      <c r="AL16">
        <v>174643.31</v>
      </c>
      <c r="AM16">
        <v>172121.23</v>
      </c>
      <c r="AN16">
        <v>172429.53</v>
      </c>
      <c r="AO16">
        <v>173283.21</v>
      </c>
      <c r="AP16">
        <v>172986.55</v>
      </c>
      <c r="AQ16">
        <v>172714.26</v>
      </c>
      <c r="AR16">
        <v>174681.73</v>
      </c>
    </row>
    <row r="17" spans="1:44" ht="12.75">
      <c r="A17" s="1">
        <v>75</v>
      </c>
      <c r="B17">
        <v>94767.59</v>
      </c>
      <c r="C17">
        <v>94798.26</v>
      </c>
      <c r="D17">
        <v>95353.92</v>
      </c>
      <c r="E17">
        <v>96290.68</v>
      </c>
      <c r="F17">
        <v>96727.64</v>
      </c>
      <c r="G17">
        <v>97287.61</v>
      </c>
      <c r="H17">
        <v>98379.81</v>
      </c>
      <c r="I17">
        <v>98997.4</v>
      </c>
      <c r="J17">
        <v>99073.8</v>
      </c>
      <c r="K17">
        <v>100080.14</v>
      </c>
      <c r="L17">
        <v>101385.34</v>
      </c>
      <c r="M17">
        <v>102693.38</v>
      </c>
      <c r="N17">
        <v>104464.43</v>
      </c>
      <c r="O17">
        <v>108894.85</v>
      </c>
      <c r="P17">
        <v>116063.39</v>
      </c>
      <c r="Q17">
        <v>122121.23</v>
      </c>
      <c r="R17">
        <v>126700.67</v>
      </c>
      <c r="S17">
        <v>130773.64</v>
      </c>
      <c r="T17">
        <v>133918.81</v>
      </c>
      <c r="U17">
        <v>136432.23</v>
      </c>
      <c r="V17">
        <v>138944.97</v>
      </c>
      <c r="W17">
        <v>142290.39</v>
      </c>
      <c r="X17">
        <v>145871.04</v>
      </c>
      <c r="Y17">
        <v>148095.36</v>
      </c>
      <c r="Z17">
        <v>148677.19</v>
      </c>
      <c r="AA17">
        <v>148690.8</v>
      </c>
      <c r="AB17">
        <v>150236.93</v>
      </c>
      <c r="AC17">
        <v>152869.15</v>
      </c>
      <c r="AD17">
        <v>153889.8</v>
      </c>
      <c r="AE17">
        <v>151100</v>
      </c>
      <c r="AF17">
        <v>143992.02</v>
      </c>
      <c r="AG17">
        <v>132918.05</v>
      </c>
      <c r="AH17">
        <v>124522.33</v>
      </c>
      <c r="AI17">
        <v>138973.45</v>
      </c>
      <c r="AJ17">
        <v>168832.19</v>
      </c>
      <c r="AK17">
        <v>178364.89</v>
      </c>
      <c r="AL17">
        <v>171258.88</v>
      </c>
      <c r="AM17">
        <v>165431.97</v>
      </c>
      <c r="AN17">
        <v>163173.55</v>
      </c>
      <c r="AO17">
        <v>163740.01</v>
      </c>
      <c r="AP17">
        <v>164988.43</v>
      </c>
      <c r="AQ17">
        <v>165057.01</v>
      </c>
      <c r="AR17">
        <v>164986.63</v>
      </c>
    </row>
    <row r="18" spans="1:44" ht="12.75">
      <c r="A18" s="1">
        <v>76</v>
      </c>
      <c r="B18">
        <v>86522.87</v>
      </c>
      <c r="C18">
        <v>86982.71</v>
      </c>
      <c r="D18">
        <v>86724.02</v>
      </c>
      <c r="E18">
        <v>87381.81</v>
      </c>
      <c r="F18">
        <v>88241.66</v>
      </c>
      <c r="G18">
        <v>88277.21</v>
      </c>
      <c r="H18">
        <v>88863.17</v>
      </c>
      <c r="I18">
        <v>89902.39</v>
      </c>
      <c r="J18">
        <v>90447.99</v>
      </c>
      <c r="K18">
        <v>90624.85</v>
      </c>
      <c r="L18">
        <v>91655.67</v>
      </c>
      <c r="M18">
        <v>92735.92</v>
      </c>
      <c r="N18">
        <v>93793.95</v>
      </c>
      <c r="O18">
        <v>95390.33</v>
      </c>
      <c r="P18">
        <v>99471.55</v>
      </c>
      <c r="Q18">
        <v>106190.01</v>
      </c>
      <c r="R18">
        <v>111872.78</v>
      </c>
      <c r="S18">
        <v>116176.43</v>
      </c>
      <c r="T18">
        <v>120199.06</v>
      </c>
      <c r="U18">
        <v>123617.63</v>
      </c>
      <c r="V18">
        <v>126164.78</v>
      </c>
      <c r="W18">
        <v>128317.94</v>
      </c>
      <c r="X18">
        <v>131433.61</v>
      </c>
      <c r="Y18">
        <v>134902.29</v>
      </c>
      <c r="Z18">
        <v>136949.67</v>
      </c>
      <c r="AA18">
        <v>137563.18</v>
      </c>
      <c r="AB18">
        <v>137960.3</v>
      </c>
      <c r="AC18">
        <v>139848.2</v>
      </c>
      <c r="AD18">
        <v>142567.26</v>
      </c>
      <c r="AE18">
        <v>143683.46</v>
      </c>
      <c r="AF18">
        <v>141293.2</v>
      </c>
      <c r="AG18">
        <v>134843.91</v>
      </c>
      <c r="AH18">
        <v>124516.44</v>
      </c>
      <c r="AI18">
        <v>116876</v>
      </c>
      <c r="AJ18">
        <v>130727.18</v>
      </c>
      <c r="AK18">
        <v>158733.27</v>
      </c>
      <c r="AL18">
        <v>167881.78</v>
      </c>
      <c r="AM18">
        <v>161597.63</v>
      </c>
      <c r="AN18">
        <v>156233.46</v>
      </c>
      <c r="AO18">
        <v>154324.59</v>
      </c>
      <c r="AP18">
        <v>155241.12</v>
      </c>
      <c r="AQ18">
        <v>156671.24</v>
      </c>
      <c r="AR18">
        <v>156872.87</v>
      </c>
    </row>
    <row r="19" spans="1:44" ht="12.75">
      <c r="A19" s="1">
        <v>77</v>
      </c>
      <c r="B19">
        <v>77593.41</v>
      </c>
      <c r="C19">
        <v>78782.9</v>
      </c>
      <c r="D19">
        <v>80214.02</v>
      </c>
      <c r="E19">
        <v>79528.57</v>
      </c>
      <c r="F19">
        <v>79133.28</v>
      </c>
      <c r="G19">
        <v>79616.74</v>
      </c>
      <c r="H19">
        <v>80130.37</v>
      </c>
      <c r="I19">
        <v>80963.19</v>
      </c>
      <c r="J19">
        <v>81679.33</v>
      </c>
      <c r="K19">
        <v>82322.76</v>
      </c>
      <c r="L19">
        <v>82901.71</v>
      </c>
      <c r="M19">
        <v>83607.06</v>
      </c>
      <c r="N19">
        <v>84137.04</v>
      </c>
      <c r="O19">
        <v>85169.46</v>
      </c>
      <c r="P19">
        <v>86766.95</v>
      </c>
      <c r="Q19">
        <v>90448.33</v>
      </c>
      <c r="R19">
        <v>96517.06</v>
      </c>
      <c r="S19">
        <v>101698.6</v>
      </c>
      <c r="T19">
        <v>105826.83</v>
      </c>
      <c r="U19">
        <v>109723.21</v>
      </c>
      <c r="V19">
        <v>112895.81</v>
      </c>
      <c r="W19">
        <v>115412.52</v>
      </c>
      <c r="X19">
        <v>117640.69</v>
      </c>
      <c r="Y19">
        <v>120650.46</v>
      </c>
      <c r="Z19">
        <v>123872.64</v>
      </c>
      <c r="AA19">
        <v>125907.08</v>
      </c>
      <c r="AB19">
        <v>126888.85</v>
      </c>
      <c r="AC19">
        <v>127592.38</v>
      </c>
      <c r="AD19">
        <v>129550.45</v>
      </c>
      <c r="AE19">
        <v>132234.13</v>
      </c>
      <c r="AF19">
        <v>133403.02</v>
      </c>
      <c r="AG19">
        <v>131140.12</v>
      </c>
      <c r="AH19">
        <v>125086.03</v>
      </c>
      <c r="AI19">
        <v>115722.97</v>
      </c>
      <c r="AJ19">
        <v>109149.92</v>
      </c>
      <c r="AK19">
        <v>122407.7</v>
      </c>
      <c r="AL19">
        <v>148587.54</v>
      </c>
      <c r="AM19">
        <v>157351.93</v>
      </c>
      <c r="AN19">
        <v>151686.26</v>
      </c>
      <c r="AO19">
        <v>146893.28</v>
      </c>
      <c r="AP19">
        <v>145485.15</v>
      </c>
      <c r="AQ19">
        <v>146510.13</v>
      </c>
      <c r="AR19">
        <v>147965.23</v>
      </c>
    </row>
    <row r="20" spans="1:44" ht="12.75">
      <c r="A20" s="1">
        <v>78</v>
      </c>
      <c r="B20">
        <v>69654.76</v>
      </c>
      <c r="C20">
        <v>69342.77</v>
      </c>
      <c r="D20">
        <v>71251.93</v>
      </c>
      <c r="E20">
        <v>73791.53</v>
      </c>
      <c r="F20">
        <v>72379.02</v>
      </c>
      <c r="G20">
        <v>71158.44</v>
      </c>
      <c r="H20">
        <v>71868.63</v>
      </c>
      <c r="I20">
        <v>72353.52</v>
      </c>
      <c r="J20">
        <v>73013.24</v>
      </c>
      <c r="K20">
        <v>73579.57</v>
      </c>
      <c r="L20">
        <v>74173.59</v>
      </c>
      <c r="M20">
        <v>74702.1</v>
      </c>
      <c r="N20">
        <v>75257.13</v>
      </c>
      <c r="O20">
        <v>75712.92</v>
      </c>
      <c r="P20">
        <v>76621.18</v>
      </c>
      <c r="Q20">
        <v>78118.61</v>
      </c>
      <c r="R20">
        <v>81574.61</v>
      </c>
      <c r="S20">
        <v>87092.83</v>
      </c>
      <c r="T20">
        <v>91949</v>
      </c>
      <c r="U20">
        <v>96000.95</v>
      </c>
      <c r="V20">
        <v>99620.66</v>
      </c>
      <c r="W20">
        <v>102427.5</v>
      </c>
      <c r="X20">
        <v>104776.01</v>
      </c>
      <c r="Y20">
        <v>107045.3</v>
      </c>
      <c r="Z20">
        <v>109948.53</v>
      </c>
      <c r="AA20">
        <v>113105.41</v>
      </c>
      <c r="AB20">
        <v>115371.85</v>
      </c>
      <c r="AC20">
        <v>116482.71</v>
      </c>
      <c r="AD20">
        <v>117230.85</v>
      </c>
      <c r="AE20">
        <v>119237.74</v>
      </c>
      <c r="AF20">
        <v>121860.33</v>
      </c>
      <c r="AG20">
        <v>123004.85</v>
      </c>
      <c r="AH20">
        <v>121093.19</v>
      </c>
      <c r="AI20">
        <v>115769.56</v>
      </c>
      <c r="AJ20">
        <v>107212.67</v>
      </c>
      <c r="AK20">
        <v>101431.43</v>
      </c>
      <c r="AL20">
        <v>114171.2</v>
      </c>
      <c r="AM20">
        <v>138557.82</v>
      </c>
      <c r="AN20">
        <v>146688.33</v>
      </c>
      <c r="AO20">
        <v>141666.72</v>
      </c>
      <c r="AP20">
        <v>137570.62</v>
      </c>
      <c r="AQ20">
        <v>136518.76</v>
      </c>
      <c r="AR20">
        <v>137656.84</v>
      </c>
    </row>
    <row r="21" spans="1:44" ht="12.75">
      <c r="A21" s="1">
        <v>79</v>
      </c>
      <c r="B21">
        <v>61860.97</v>
      </c>
      <c r="C21">
        <v>61666.92</v>
      </c>
      <c r="D21">
        <v>61394.6</v>
      </c>
      <c r="E21">
        <v>63856.42</v>
      </c>
      <c r="F21">
        <v>66092.73</v>
      </c>
      <c r="G21">
        <v>63704.6</v>
      </c>
      <c r="H21">
        <v>62910.82</v>
      </c>
      <c r="I21">
        <v>64292.83</v>
      </c>
      <c r="J21">
        <v>64855.65</v>
      </c>
      <c r="K21">
        <v>65487.53</v>
      </c>
      <c r="L21">
        <v>65881.34</v>
      </c>
      <c r="M21">
        <v>66249.79</v>
      </c>
      <c r="N21">
        <v>66678.53</v>
      </c>
      <c r="O21">
        <v>67257.07</v>
      </c>
      <c r="P21">
        <v>67639.62</v>
      </c>
      <c r="Q21">
        <v>68497.73</v>
      </c>
      <c r="R21">
        <v>69970.33</v>
      </c>
      <c r="S21">
        <v>73025.22</v>
      </c>
      <c r="T21">
        <v>77918.39</v>
      </c>
      <c r="U21">
        <v>82498.1</v>
      </c>
      <c r="V21">
        <v>86415.75</v>
      </c>
      <c r="W21">
        <v>89731.74</v>
      </c>
      <c r="X21">
        <v>92330.21</v>
      </c>
      <c r="Y21">
        <v>94615.17</v>
      </c>
      <c r="Z21">
        <v>96700.05</v>
      </c>
      <c r="AA21">
        <v>99532.62</v>
      </c>
      <c r="AB21">
        <v>102917.9</v>
      </c>
      <c r="AC21">
        <v>105240.26</v>
      </c>
      <c r="AD21">
        <v>106268.17</v>
      </c>
      <c r="AE21">
        <v>106991.53</v>
      </c>
      <c r="AF21">
        <v>108996.18</v>
      </c>
      <c r="AG21">
        <v>111694.29</v>
      </c>
      <c r="AH21">
        <v>112945.64</v>
      </c>
      <c r="AI21">
        <v>111259.76</v>
      </c>
      <c r="AJ21">
        <v>106419.64</v>
      </c>
      <c r="AK21">
        <v>98668.48</v>
      </c>
      <c r="AL21">
        <v>93889.5</v>
      </c>
      <c r="AM21">
        <v>106056.52</v>
      </c>
      <c r="AN21">
        <v>128387.08</v>
      </c>
      <c r="AO21">
        <v>136108.22</v>
      </c>
      <c r="AP21">
        <v>131980.92</v>
      </c>
      <c r="AQ21">
        <v>128309.58</v>
      </c>
      <c r="AR21">
        <v>127333.96</v>
      </c>
    </row>
    <row r="22" spans="1:44" ht="12.75">
      <c r="A22" s="1">
        <v>80</v>
      </c>
      <c r="B22">
        <v>55905.19</v>
      </c>
      <c r="C22">
        <v>55368.95</v>
      </c>
      <c r="D22">
        <v>54791.76</v>
      </c>
      <c r="E22">
        <v>55116.26</v>
      </c>
      <c r="F22">
        <v>55555.53</v>
      </c>
      <c r="G22">
        <v>55496.23</v>
      </c>
      <c r="H22">
        <v>55780.22</v>
      </c>
      <c r="I22">
        <v>56418.76</v>
      </c>
      <c r="J22">
        <v>57289.7</v>
      </c>
      <c r="K22">
        <v>57215.74</v>
      </c>
      <c r="L22">
        <v>57780.13</v>
      </c>
      <c r="M22">
        <v>58567.27</v>
      </c>
      <c r="N22">
        <v>58858.12</v>
      </c>
      <c r="O22">
        <v>58698.05</v>
      </c>
      <c r="P22">
        <v>58789.51</v>
      </c>
      <c r="Q22">
        <v>59644.42</v>
      </c>
      <c r="R22">
        <v>60548.82</v>
      </c>
      <c r="S22">
        <v>61761.36</v>
      </c>
      <c r="T22">
        <v>64661</v>
      </c>
      <c r="U22">
        <v>69432.4</v>
      </c>
      <c r="V22">
        <v>73323.31</v>
      </c>
      <c r="W22">
        <v>76315.51</v>
      </c>
      <c r="X22">
        <v>79450.97</v>
      </c>
      <c r="Y22">
        <v>82365.76</v>
      </c>
      <c r="Z22">
        <v>84075.18</v>
      </c>
      <c r="AA22">
        <v>86337.06</v>
      </c>
      <c r="AB22">
        <v>89351.27</v>
      </c>
      <c r="AC22">
        <v>92606.2</v>
      </c>
      <c r="AD22">
        <v>95084.44</v>
      </c>
      <c r="AE22">
        <v>96161.65</v>
      </c>
      <c r="AF22">
        <v>97465.51</v>
      </c>
      <c r="AG22">
        <v>99575.6</v>
      </c>
      <c r="AH22">
        <v>102299.46</v>
      </c>
      <c r="AI22">
        <v>103201.7</v>
      </c>
      <c r="AJ22">
        <v>101285.76</v>
      </c>
      <c r="AK22">
        <v>97029.56</v>
      </c>
      <c r="AL22">
        <v>90224.36</v>
      </c>
      <c r="AM22">
        <v>86473.14</v>
      </c>
      <c r="AN22">
        <v>97927.9</v>
      </c>
      <c r="AO22">
        <v>118315.63</v>
      </c>
      <c r="AP22">
        <v>125712.33</v>
      </c>
      <c r="AQ22">
        <v>122278.87</v>
      </c>
      <c r="AR22">
        <v>118932.09</v>
      </c>
    </row>
    <row r="23" spans="1:44" ht="12.75">
      <c r="A23" s="1">
        <v>81</v>
      </c>
      <c r="B23">
        <v>48658.7</v>
      </c>
      <c r="C23">
        <v>48717.83</v>
      </c>
      <c r="D23">
        <v>48129.95</v>
      </c>
      <c r="E23">
        <v>47879.25</v>
      </c>
      <c r="F23">
        <v>48414.49</v>
      </c>
      <c r="G23">
        <v>48635.51</v>
      </c>
      <c r="H23">
        <v>48687.09</v>
      </c>
      <c r="I23">
        <v>48888.06</v>
      </c>
      <c r="J23">
        <v>49359.48</v>
      </c>
      <c r="K23">
        <v>50261.64</v>
      </c>
      <c r="L23">
        <v>50245.57</v>
      </c>
      <c r="M23">
        <v>50658.18</v>
      </c>
      <c r="N23">
        <v>51302.18</v>
      </c>
      <c r="O23">
        <v>51652.35</v>
      </c>
      <c r="P23">
        <v>51502.02</v>
      </c>
      <c r="Q23">
        <v>51446.43</v>
      </c>
      <c r="R23">
        <v>52346.38</v>
      </c>
      <c r="S23">
        <v>53262.1</v>
      </c>
      <c r="T23">
        <v>54175.38</v>
      </c>
      <c r="U23">
        <v>56848.2</v>
      </c>
      <c r="V23">
        <v>61235.54</v>
      </c>
      <c r="W23">
        <v>64663.68</v>
      </c>
      <c r="X23">
        <v>67368.04</v>
      </c>
      <c r="Y23">
        <v>70410.78</v>
      </c>
      <c r="Z23">
        <v>73033.77</v>
      </c>
      <c r="AA23">
        <v>74542.45</v>
      </c>
      <c r="AB23">
        <v>76896.74</v>
      </c>
      <c r="AC23">
        <v>79800.73</v>
      </c>
      <c r="AD23">
        <v>82767.33</v>
      </c>
      <c r="AE23">
        <v>85217.15</v>
      </c>
      <c r="AF23">
        <v>86401.58</v>
      </c>
      <c r="AG23">
        <v>87782.05</v>
      </c>
      <c r="AH23">
        <v>89764.45</v>
      </c>
      <c r="AI23">
        <v>92382.49</v>
      </c>
      <c r="AJ23">
        <v>93362.46</v>
      </c>
      <c r="AK23">
        <v>91517.86</v>
      </c>
      <c r="AL23">
        <v>87795.86</v>
      </c>
      <c r="AM23">
        <v>81946.91</v>
      </c>
      <c r="AN23">
        <v>79142.65</v>
      </c>
      <c r="AO23">
        <v>90066.82</v>
      </c>
      <c r="AP23">
        <v>108668.78</v>
      </c>
      <c r="AQ23">
        <v>115514.18</v>
      </c>
      <c r="AR23">
        <v>112455.97</v>
      </c>
    </row>
    <row r="24" spans="1:44" ht="12.75">
      <c r="A24" s="1">
        <v>82</v>
      </c>
      <c r="B24">
        <v>41447.24</v>
      </c>
      <c r="C24">
        <v>41837.43</v>
      </c>
      <c r="D24">
        <v>41701.47</v>
      </c>
      <c r="E24">
        <v>41446.87</v>
      </c>
      <c r="F24">
        <v>41562.38</v>
      </c>
      <c r="G24">
        <v>41832.75</v>
      </c>
      <c r="H24">
        <v>42171.03</v>
      </c>
      <c r="I24">
        <v>42245.13</v>
      </c>
      <c r="J24">
        <v>42269.63</v>
      </c>
      <c r="K24">
        <v>42808.26</v>
      </c>
      <c r="L24">
        <v>43670.32</v>
      </c>
      <c r="M24">
        <v>43583.12</v>
      </c>
      <c r="N24">
        <v>43872.86</v>
      </c>
      <c r="O24">
        <v>44454.83</v>
      </c>
      <c r="P24">
        <v>44815.36</v>
      </c>
      <c r="Q24">
        <v>44590.07</v>
      </c>
      <c r="R24">
        <v>44630.67</v>
      </c>
      <c r="S24">
        <v>45604.51</v>
      </c>
      <c r="T24">
        <v>46296.4</v>
      </c>
      <c r="U24">
        <v>47148.48</v>
      </c>
      <c r="V24">
        <v>49571.26</v>
      </c>
      <c r="W24">
        <v>53330.96</v>
      </c>
      <c r="X24">
        <v>56403.51</v>
      </c>
      <c r="Y24">
        <v>59065.11</v>
      </c>
      <c r="Z24">
        <v>61748.39</v>
      </c>
      <c r="AA24">
        <v>64055.56</v>
      </c>
      <c r="AB24">
        <v>65760.83</v>
      </c>
      <c r="AC24">
        <v>68076.88</v>
      </c>
      <c r="AD24">
        <v>70652.47</v>
      </c>
      <c r="AE24">
        <v>73469.64</v>
      </c>
      <c r="AF24">
        <v>75835.2</v>
      </c>
      <c r="AG24">
        <v>77049.28</v>
      </c>
      <c r="AH24">
        <v>78373.12</v>
      </c>
      <c r="AI24">
        <v>80305.62</v>
      </c>
      <c r="AJ24">
        <v>82767.34</v>
      </c>
      <c r="AK24">
        <v>83585.61</v>
      </c>
      <c r="AL24">
        <v>82204.28</v>
      </c>
      <c r="AM24">
        <v>79109.85</v>
      </c>
      <c r="AN24">
        <v>73906.57</v>
      </c>
      <c r="AO24">
        <v>71960.04</v>
      </c>
      <c r="AP24">
        <v>82520.81</v>
      </c>
      <c r="AQ24">
        <v>99273.11</v>
      </c>
      <c r="AR24">
        <v>105247.6</v>
      </c>
    </row>
    <row r="25" spans="1:44" ht="12.75">
      <c r="A25" s="1">
        <v>83</v>
      </c>
      <c r="B25">
        <v>35002.31</v>
      </c>
      <c r="C25">
        <v>35063.87</v>
      </c>
      <c r="D25">
        <v>35196.91</v>
      </c>
      <c r="E25">
        <v>35336.54</v>
      </c>
      <c r="F25">
        <v>35450.33</v>
      </c>
      <c r="G25">
        <v>35406.27</v>
      </c>
      <c r="H25">
        <v>35803.65</v>
      </c>
      <c r="I25">
        <v>36079.93</v>
      </c>
      <c r="J25">
        <v>36035.63</v>
      </c>
      <c r="K25">
        <v>36245.46</v>
      </c>
      <c r="L25">
        <v>36744.83</v>
      </c>
      <c r="M25">
        <v>37381.51</v>
      </c>
      <c r="N25">
        <v>37186.4</v>
      </c>
      <c r="O25">
        <v>37440.87</v>
      </c>
      <c r="P25">
        <v>38007.61</v>
      </c>
      <c r="Q25">
        <v>38277.77</v>
      </c>
      <c r="R25">
        <v>38199.14</v>
      </c>
      <c r="S25">
        <v>38426.52</v>
      </c>
      <c r="T25">
        <v>39185.06</v>
      </c>
      <c r="U25">
        <v>39745.91</v>
      </c>
      <c r="V25">
        <v>40575.58</v>
      </c>
      <c r="W25">
        <v>42693.9</v>
      </c>
      <c r="X25">
        <v>45977.68</v>
      </c>
      <c r="Y25">
        <v>48845.8</v>
      </c>
      <c r="Z25">
        <v>51095.09</v>
      </c>
      <c r="AA25">
        <v>53465.81</v>
      </c>
      <c r="AB25">
        <v>55874.66</v>
      </c>
      <c r="AC25">
        <v>57558.08</v>
      </c>
      <c r="AD25">
        <v>59600.23</v>
      </c>
      <c r="AE25">
        <v>61981.06</v>
      </c>
      <c r="AF25">
        <v>64645.05</v>
      </c>
      <c r="AG25">
        <v>66882.13</v>
      </c>
      <c r="AH25">
        <v>68020.5</v>
      </c>
      <c r="AI25">
        <v>69351.61</v>
      </c>
      <c r="AJ25">
        <v>71136.6</v>
      </c>
      <c r="AK25">
        <v>73429.65</v>
      </c>
      <c r="AL25">
        <v>74386.29</v>
      </c>
      <c r="AM25">
        <v>73157.53</v>
      </c>
      <c r="AN25">
        <v>70427.05</v>
      </c>
      <c r="AO25">
        <v>65949.11</v>
      </c>
      <c r="AP25">
        <v>64805.47</v>
      </c>
      <c r="AQ25">
        <v>74775.2</v>
      </c>
      <c r="AR25">
        <v>89507.78</v>
      </c>
    </row>
    <row r="26" spans="1:44" ht="12.75">
      <c r="A26" s="1">
        <v>84</v>
      </c>
      <c r="B26">
        <v>29296.61</v>
      </c>
      <c r="C26">
        <v>29088.13</v>
      </c>
      <c r="D26">
        <v>29064.85</v>
      </c>
      <c r="E26">
        <v>29437.32</v>
      </c>
      <c r="F26">
        <v>29788.24</v>
      </c>
      <c r="G26">
        <v>29778.35</v>
      </c>
      <c r="H26">
        <v>29857.4</v>
      </c>
      <c r="I26">
        <v>30147.53</v>
      </c>
      <c r="J26">
        <v>30328.73</v>
      </c>
      <c r="K26">
        <v>30480.54</v>
      </c>
      <c r="L26">
        <v>30690.89</v>
      </c>
      <c r="M26">
        <v>31041.42</v>
      </c>
      <c r="N26">
        <v>31493.04</v>
      </c>
      <c r="O26">
        <v>31316.7</v>
      </c>
      <c r="P26">
        <v>31525.41</v>
      </c>
      <c r="Q26">
        <v>31994.77</v>
      </c>
      <c r="R26">
        <v>32405.88</v>
      </c>
      <c r="S26">
        <v>32469.86</v>
      </c>
      <c r="T26">
        <v>32577.74</v>
      </c>
      <c r="U26">
        <v>33226.88</v>
      </c>
      <c r="V26">
        <v>33806.19</v>
      </c>
      <c r="W26">
        <v>34572.31</v>
      </c>
      <c r="X26">
        <v>36356.78</v>
      </c>
      <c r="Y26">
        <v>39311.4</v>
      </c>
      <c r="Z26">
        <v>41744.91</v>
      </c>
      <c r="AA26">
        <v>43662.37</v>
      </c>
      <c r="AB26">
        <v>46030.76</v>
      </c>
      <c r="AC26">
        <v>48298.6</v>
      </c>
      <c r="AD26">
        <v>49755.96</v>
      </c>
      <c r="AE26">
        <v>51595.05</v>
      </c>
      <c r="AF26">
        <v>53796.08</v>
      </c>
      <c r="AG26">
        <v>56309</v>
      </c>
      <c r="AH26">
        <v>58306.96</v>
      </c>
      <c r="AI26">
        <v>59386.73</v>
      </c>
      <c r="AJ26">
        <v>60714.28</v>
      </c>
      <c r="AK26">
        <v>62431.26</v>
      </c>
      <c r="AL26">
        <v>64736.02</v>
      </c>
      <c r="AM26">
        <v>65592.26</v>
      </c>
      <c r="AN26">
        <v>64392.44</v>
      </c>
      <c r="AO26">
        <v>62108.68</v>
      </c>
      <c r="AP26">
        <v>58581.5</v>
      </c>
      <c r="AQ26">
        <v>58142.76</v>
      </c>
      <c r="AR26">
        <v>67959.29</v>
      </c>
    </row>
    <row r="27" spans="1:44" ht="12.75">
      <c r="A27" s="1">
        <v>85</v>
      </c>
      <c r="B27">
        <v>23876.22</v>
      </c>
      <c r="C27">
        <v>23907.4</v>
      </c>
      <c r="D27">
        <v>23671.86</v>
      </c>
      <c r="E27">
        <v>23903.2</v>
      </c>
      <c r="F27">
        <v>24443.74</v>
      </c>
      <c r="G27">
        <v>24671.76</v>
      </c>
      <c r="H27">
        <v>24744.29</v>
      </c>
      <c r="I27">
        <v>24777.04</v>
      </c>
      <c r="J27">
        <v>24949.9</v>
      </c>
      <c r="K27">
        <v>25198.91</v>
      </c>
      <c r="L27">
        <v>25384.3</v>
      </c>
      <c r="M27">
        <v>25500.63</v>
      </c>
      <c r="N27">
        <v>25761.82</v>
      </c>
      <c r="O27">
        <v>26191.91</v>
      </c>
      <c r="P27">
        <v>26037.13</v>
      </c>
      <c r="Q27">
        <v>26151.4</v>
      </c>
      <c r="R27">
        <v>26634.52</v>
      </c>
      <c r="S27">
        <v>27154.06</v>
      </c>
      <c r="T27">
        <v>27162.25</v>
      </c>
      <c r="U27">
        <v>27306.17</v>
      </c>
      <c r="V27">
        <v>27917.3</v>
      </c>
      <c r="W27">
        <v>28372.02</v>
      </c>
      <c r="X27">
        <v>29036.01</v>
      </c>
      <c r="Y27">
        <v>30676.29</v>
      </c>
      <c r="Z27">
        <v>33134.15</v>
      </c>
      <c r="AA27">
        <v>35146.08</v>
      </c>
      <c r="AB27">
        <v>37047.85</v>
      </c>
      <c r="AC27">
        <v>39263.33</v>
      </c>
      <c r="AD27">
        <v>41137.83</v>
      </c>
      <c r="AE27">
        <v>42431.15</v>
      </c>
      <c r="AF27">
        <v>44173.55</v>
      </c>
      <c r="AG27">
        <v>46255.22</v>
      </c>
      <c r="AH27">
        <v>48397.62</v>
      </c>
      <c r="AI27">
        <v>50167.93</v>
      </c>
      <c r="AJ27">
        <v>51347.41</v>
      </c>
      <c r="AK27">
        <v>52597.32</v>
      </c>
      <c r="AL27">
        <v>54287.06</v>
      </c>
      <c r="AM27">
        <v>56427.45</v>
      </c>
      <c r="AN27">
        <v>57122.84</v>
      </c>
      <c r="AO27">
        <v>56060.77</v>
      </c>
      <c r="AP27">
        <v>54301.75</v>
      </c>
      <c r="AQ27">
        <v>51521.1</v>
      </c>
      <c r="AR27">
        <v>51550.55</v>
      </c>
    </row>
    <row r="28" spans="1:44" ht="12.75">
      <c r="A28" s="1">
        <v>86</v>
      </c>
      <c r="B28">
        <v>18888.97</v>
      </c>
      <c r="C28">
        <v>19178.19</v>
      </c>
      <c r="D28">
        <v>19095.09</v>
      </c>
      <c r="E28">
        <v>19109.86</v>
      </c>
      <c r="F28">
        <v>19568.41</v>
      </c>
      <c r="G28">
        <v>19974.48</v>
      </c>
      <c r="H28">
        <v>20209.32</v>
      </c>
      <c r="I28">
        <v>20243.66</v>
      </c>
      <c r="J28">
        <v>20235.69</v>
      </c>
      <c r="K28">
        <v>20487.92</v>
      </c>
      <c r="L28">
        <v>20735.98</v>
      </c>
      <c r="M28">
        <v>20795.18</v>
      </c>
      <c r="N28">
        <v>20854.14</v>
      </c>
      <c r="O28">
        <v>21134.97</v>
      </c>
      <c r="P28">
        <v>21496.28</v>
      </c>
      <c r="Q28">
        <v>21302.78</v>
      </c>
      <c r="R28">
        <v>21441.43</v>
      </c>
      <c r="S28">
        <v>21983.05</v>
      </c>
      <c r="T28">
        <v>22388.96</v>
      </c>
      <c r="U28">
        <v>22405.54</v>
      </c>
      <c r="V28">
        <v>22579.02</v>
      </c>
      <c r="W28">
        <v>23089.55</v>
      </c>
      <c r="X28">
        <v>23496.8</v>
      </c>
      <c r="Y28">
        <v>24171.01</v>
      </c>
      <c r="Z28">
        <v>25491.7</v>
      </c>
      <c r="AA28">
        <v>27463.26</v>
      </c>
      <c r="AB28">
        <v>29386.51</v>
      </c>
      <c r="AC28">
        <v>31165.06</v>
      </c>
      <c r="AD28">
        <v>32954.4</v>
      </c>
      <c r="AE28">
        <v>34600.17</v>
      </c>
      <c r="AF28">
        <v>35891.65</v>
      </c>
      <c r="AG28">
        <v>37523.71</v>
      </c>
      <c r="AH28">
        <v>39215.5</v>
      </c>
      <c r="AI28">
        <v>41162.34</v>
      </c>
      <c r="AJ28">
        <v>42854.13</v>
      </c>
      <c r="AK28">
        <v>43841.1</v>
      </c>
      <c r="AL28">
        <v>45103.24</v>
      </c>
      <c r="AM28">
        <v>46704.91</v>
      </c>
      <c r="AN28">
        <v>48676.36</v>
      </c>
      <c r="AO28">
        <v>49315.3</v>
      </c>
      <c r="AP28">
        <v>48510</v>
      </c>
      <c r="AQ28">
        <v>47231.19</v>
      </c>
      <c r="AR28">
        <v>44874.96</v>
      </c>
    </row>
    <row r="29" spans="1:44" ht="12.75">
      <c r="A29" s="1">
        <v>87</v>
      </c>
      <c r="B29">
        <v>14393.14</v>
      </c>
      <c r="C29">
        <v>14813.2</v>
      </c>
      <c r="D29">
        <v>14966.05</v>
      </c>
      <c r="E29">
        <v>15122.71</v>
      </c>
      <c r="F29">
        <v>15356</v>
      </c>
      <c r="G29">
        <v>15628.37</v>
      </c>
      <c r="H29">
        <v>16034.21</v>
      </c>
      <c r="I29">
        <v>16205.05</v>
      </c>
      <c r="J29">
        <v>16231.51</v>
      </c>
      <c r="K29">
        <v>16372.47</v>
      </c>
      <c r="L29">
        <v>16597.02</v>
      </c>
      <c r="M29">
        <v>16735.31</v>
      </c>
      <c r="N29">
        <v>16726.44</v>
      </c>
      <c r="O29">
        <v>16824.83</v>
      </c>
      <c r="P29">
        <v>17068.86</v>
      </c>
      <c r="Q29">
        <v>17314.84</v>
      </c>
      <c r="R29">
        <v>17202.83</v>
      </c>
      <c r="S29">
        <v>17378.74</v>
      </c>
      <c r="T29">
        <v>17815.39</v>
      </c>
      <c r="U29">
        <v>18164.59</v>
      </c>
      <c r="V29">
        <v>18207.04</v>
      </c>
      <c r="W29">
        <v>18389.56</v>
      </c>
      <c r="X29">
        <v>18812.95</v>
      </c>
      <c r="Y29">
        <v>19246.58</v>
      </c>
      <c r="Z29">
        <v>19819.66</v>
      </c>
      <c r="AA29">
        <v>20863.98</v>
      </c>
      <c r="AB29">
        <v>22658.23</v>
      </c>
      <c r="AC29">
        <v>24374.49</v>
      </c>
      <c r="AD29">
        <v>25781.67</v>
      </c>
      <c r="AE29">
        <v>27320.33</v>
      </c>
      <c r="AF29">
        <v>28803.24</v>
      </c>
      <c r="AG29">
        <v>29977.34</v>
      </c>
      <c r="AH29">
        <v>31320.48</v>
      </c>
      <c r="AI29">
        <v>32870.71</v>
      </c>
      <c r="AJ29">
        <v>34631.67</v>
      </c>
      <c r="AK29">
        <v>36030.44</v>
      </c>
      <c r="AL29">
        <v>37035.22</v>
      </c>
      <c r="AM29">
        <v>38226.75</v>
      </c>
      <c r="AN29">
        <v>39720.12</v>
      </c>
      <c r="AO29">
        <v>41614.31</v>
      </c>
      <c r="AP29">
        <v>42271.79</v>
      </c>
      <c r="AQ29">
        <v>41544.4</v>
      </c>
      <c r="AR29">
        <v>40367.67</v>
      </c>
    </row>
    <row r="30" spans="1:44" ht="12.75">
      <c r="A30" s="1">
        <v>88</v>
      </c>
      <c r="B30">
        <v>10689.37</v>
      </c>
      <c r="C30">
        <v>11106.69</v>
      </c>
      <c r="D30">
        <v>11375.27</v>
      </c>
      <c r="E30">
        <v>11661.5</v>
      </c>
      <c r="F30">
        <v>11969.12</v>
      </c>
      <c r="G30">
        <v>12055.99</v>
      </c>
      <c r="H30">
        <v>12330.56</v>
      </c>
      <c r="I30">
        <v>12607.26</v>
      </c>
      <c r="J30">
        <v>12742.06</v>
      </c>
      <c r="K30">
        <v>12916.44</v>
      </c>
      <c r="L30">
        <v>13062.64</v>
      </c>
      <c r="M30">
        <v>13173.62</v>
      </c>
      <c r="N30">
        <v>13205.17</v>
      </c>
      <c r="O30">
        <v>13257.58</v>
      </c>
      <c r="P30">
        <v>13371.82</v>
      </c>
      <c r="Q30">
        <v>13486.64</v>
      </c>
      <c r="R30">
        <v>13727.78</v>
      </c>
      <c r="S30">
        <v>13759.51</v>
      </c>
      <c r="T30">
        <v>13876.68</v>
      </c>
      <c r="U30">
        <v>14216.23</v>
      </c>
      <c r="V30">
        <v>14559.47</v>
      </c>
      <c r="W30">
        <v>14614.01</v>
      </c>
      <c r="X30">
        <v>14754.23</v>
      </c>
      <c r="Y30">
        <v>15184.39</v>
      </c>
      <c r="Z30">
        <v>15541.82</v>
      </c>
      <c r="AA30">
        <v>15982.26</v>
      </c>
      <c r="AB30">
        <v>16974.63</v>
      </c>
      <c r="AC30">
        <v>18542.92</v>
      </c>
      <c r="AD30">
        <v>19864.43</v>
      </c>
      <c r="AE30">
        <v>21066.53</v>
      </c>
      <c r="AF30">
        <v>22401.86</v>
      </c>
      <c r="AG30">
        <v>23671.71</v>
      </c>
      <c r="AH30">
        <v>24619.79</v>
      </c>
      <c r="AI30">
        <v>25785.03</v>
      </c>
      <c r="AJ30">
        <v>27200.03</v>
      </c>
      <c r="AK30">
        <v>28668.12</v>
      </c>
      <c r="AL30">
        <v>29927.9</v>
      </c>
      <c r="AM30">
        <v>30877.95</v>
      </c>
      <c r="AN30">
        <v>31956.46</v>
      </c>
      <c r="AO30">
        <v>33394.23</v>
      </c>
      <c r="AP30">
        <v>35258.6</v>
      </c>
      <c r="AQ30">
        <v>35870.62</v>
      </c>
      <c r="AR30">
        <v>35173.39</v>
      </c>
    </row>
    <row r="31" spans="1:44" ht="12.75">
      <c r="A31" s="1">
        <v>89</v>
      </c>
      <c r="B31">
        <v>7776.37</v>
      </c>
      <c r="C31">
        <v>8109.73</v>
      </c>
      <c r="D31">
        <v>8374.9</v>
      </c>
      <c r="E31">
        <v>8656.21</v>
      </c>
      <c r="F31">
        <v>9036.31</v>
      </c>
      <c r="G31">
        <v>9217.18</v>
      </c>
      <c r="H31">
        <v>9317.43</v>
      </c>
      <c r="I31">
        <v>9498.12</v>
      </c>
      <c r="J31">
        <v>9730.96</v>
      </c>
      <c r="K31">
        <v>9959.79</v>
      </c>
      <c r="L31">
        <v>10125.04</v>
      </c>
      <c r="M31">
        <v>10191.21</v>
      </c>
      <c r="N31">
        <v>10236.56</v>
      </c>
      <c r="O31">
        <v>10290.94</v>
      </c>
      <c r="P31">
        <v>10326.97</v>
      </c>
      <c r="Q31">
        <v>10326.53</v>
      </c>
      <c r="R31">
        <v>10494.47</v>
      </c>
      <c r="S31">
        <v>10832.89</v>
      </c>
      <c r="T31">
        <v>10806.06</v>
      </c>
      <c r="U31">
        <v>10903.27</v>
      </c>
      <c r="V31">
        <v>11227.92</v>
      </c>
      <c r="W31">
        <v>11492.34</v>
      </c>
      <c r="X31">
        <v>11537.8</v>
      </c>
      <c r="Y31">
        <v>11748.63</v>
      </c>
      <c r="Z31">
        <v>12044</v>
      </c>
      <c r="AA31">
        <v>12249.55</v>
      </c>
      <c r="AB31">
        <v>12755.11</v>
      </c>
      <c r="AC31">
        <v>13662.17</v>
      </c>
      <c r="AD31">
        <v>14854.74</v>
      </c>
      <c r="AE31">
        <v>15986.6</v>
      </c>
      <c r="AF31">
        <v>17013.23</v>
      </c>
      <c r="AG31">
        <v>18113.6</v>
      </c>
      <c r="AH31">
        <v>19123.15</v>
      </c>
      <c r="AI31">
        <v>19895.5</v>
      </c>
      <c r="AJ31">
        <v>20943.7</v>
      </c>
      <c r="AK31">
        <v>22109.68</v>
      </c>
      <c r="AL31">
        <v>23394.43</v>
      </c>
      <c r="AM31">
        <v>24509.76</v>
      </c>
      <c r="AN31">
        <v>25335.58</v>
      </c>
      <c r="AO31">
        <v>26394.19</v>
      </c>
      <c r="AP31">
        <v>27780.24</v>
      </c>
      <c r="AQ31">
        <v>29384.57</v>
      </c>
      <c r="AR31">
        <v>29874.93</v>
      </c>
    </row>
    <row r="32" spans="1:44" ht="12.75">
      <c r="A32" s="1">
        <v>90</v>
      </c>
      <c r="B32">
        <v>5517.26</v>
      </c>
      <c r="C32">
        <v>5756.67</v>
      </c>
      <c r="D32">
        <v>5980</v>
      </c>
      <c r="E32">
        <v>6259.77</v>
      </c>
      <c r="F32">
        <v>6577.52</v>
      </c>
      <c r="G32">
        <v>6781.21</v>
      </c>
      <c r="H32">
        <v>6957.79</v>
      </c>
      <c r="I32">
        <v>7058.59</v>
      </c>
      <c r="J32">
        <v>7203.07</v>
      </c>
      <c r="K32">
        <v>7437.67</v>
      </c>
      <c r="L32">
        <v>7624.33</v>
      </c>
      <c r="M32">
        <v>7761.46</v>
      </c>
      <c r="N32">
        <v>7802.01</v>
      </c>
      <c r="O32">
        <v>7826.1</v>
      </c>
      <c r="P32">
        <v>7831.08</v>
      </c>
      <c r="Q32">
        <v>7815.52</v>
      </c>
      <c r="R32">
        <v>7872.1</v>
      </c>
      <c r="S32">
        <v>8087.66</v>
      </c>
      <c r="T32">
        <v>8316.63</v>
      </c>
      <c r="U32">
        <v>8319.04</v>
      </c>
      <c r="V32">
        <v>8442.7</v>
      </c>
      <c r="W32">
        <v>8718.84</v>
      </c>
      <c r="X32">
        <v>8946.06</v>
      </c>
      <c r="Y32">
        <v>9008.56</v>
      </c>
      <c r="Z32">
        <v>9129.55</v>
      </c>
      <c r="AA32">
        <v>9320.97</v>
      </c>
      <c r="AB32">
        <v>9583.15</v>
      </c>
      <c r="AC32">
        <v>10052.62</v>
      </c>
      <c r="AD32">
        <v>10728.01</v>
      </c>
      <c r="AE32">
        <v>11730</v>
      </c>
      <c r="AF32">
        <v>12668.14</v>
      </c>
      <c r="AG32">
        <v>13481.75</v>
      </c>
      <c r="AH32">
        <v>14329.1</v>
      </c>
      <c r="AI32">
        <v>15133.75</v>
      </c>
      <c r="AJ32">
        <v>15814.59</v>
      </c>
      <c r="AK32">
        <v>16648.47</v>
      </c>
      <c r="AL32">
        <v>17652.17</v>
      </c>
      <c r="AM32">
        <v>18724.1</v>
      </c>
      <c r="AN32">
        <v>19657.43</v>
      </c>
      <c r="AO32">
        <v>20485.68</v>
      </c>
      <c r="AP32">
        <v>21523.87</v>
      </c>
      <c r="AQ32">
        <v>22720.47</v>
      </c>
      <c r="AR32">
        <v>24068.45</v>
      </c>
    </row>
    <row r="33" spans="1:44" ht="12.75">
      <c r="A33" s="1">
        <v>91</v>
      </c>
      <c r="B33">
        <v>3847.62</v>
      </c>
      <c r="C33">
        <v>4027.87</v>
      </c>
      <c r="D33">
        <v>4176.83</v>
      </c>
      <c r="E33">
        <v>4435.15</v>
      </c>
      <c r="F33">
        <v>4732.73</v>
      </c>
      <c r="G33">
        <v>4874.61</v>
      </c>
      <c r="H33">
        <v>5056.97</v>
      </c>
      <c r="I33">
        <v>5190.36</v>
      </c>
      <c r="J33">
        <v>5231.26</v>
      </c>
      <c r="K33">
        <v>5411.37</v>
      </c>
      <c r="L33">
        <v>5594.58</v>
      </c>
      <c r="M33">
        <v>5721.36</v>
      </c>
      <c r="N33">
        <v>5815.67</v>
      </c>
      <c r="O33">
        <v>5816.08</v>
      </c>
      <c r="P33">
        <v>5842.26</v>
      </c>
      <c r="Q33">
        <v>5838.08</v>
      </c>
      <c r="R33">
        <v>5834.16</v>
      </c>
      <c r="S33">
        <v>5944.54</v>
      </c>
      <c r="T33">
        <v>6090.92</v>
      </c>
      <c r="U33">
        <v>6270.26</v>
      </c>
      <c r="V33">
        <v>6332.98</v>
      </c>
      <c r="W33">
        <v>6460.38</v>
      </c>
      <c r="X33">
        <v>6670.09</v>
      </c>
      <c r="Y33">
        <v>6850.3</v>
      </c>
      <c r="Z33">
        <v>6859</v>
      </c>
      <c r="AA33">
        <v>6937.51</v>
      </c>
      <c r="AB33">
        <v>7172.84</v>
      </c>
      <c r="AC33">
        <v>7444.01</v>
      </c>
      <c r="AD33">
        <v>7770.93</v>
      </c>
      <c r="AE33">
        <v>8290.56</v>
      </c>
      <c r="AF33">
        <v>9133.19</v>
      </c>
      <c r="AG33">
        <v>9894.36</v>
      </c>
      <c r="AH33">
        <v>10476.44</v>
      </c>
      <c r="AI33">
        <v>11159.89</v>
      </c>
      <c r="AJ33">
        <v>11820.04</v>
      </c>
      <c r="AK33">
        <v>12329.14</v>
      </c>
      <c r="AL33">
        <v>13043.31</v>
      </c>
      <c r="AM33">
        <v>13841.02</v>
      </c>
      <c r="AN33">
        <v>14715.14</v>
      </c>
      <c r="AO33">
        <v>15570.11</v>
      </c>
      <c r="AP33">
        <v>16401.22</v>
      </c>
      <c r="AQ33">
        <v>17315.13</v>
      </c>
      <c r="AR33">
        <v>18279.57</v>
      </c>
    </row>
    <row r="34" spans="1:44" ht="12.75">
      <c r="A34" s="1">
        <v>92</v>
      </c>
      <c r="B34">
        <v>2601.24</v>
      </c>
      <c r="C34">
        <v>2722.27</v>
      </c>
      <c r="D34">
        <v>2814.13</v>
      </c>
      <c r="E34">
        <v>3008.07</v>
      </c>
      <c r="F34">
        <v>3271.36</v>
      </c>
      <c r="G34">
        <v>3421.64</v>
      </c>
      <c r="H34">
        <v>3546.54</v>
      </c>
      <c r="I34">
        <v>3678.6</v>
      </c>
      <c r="J34">
        <v>3739.01</v>
      </c>
      <c r="K34">
        <v>3843.79</v>
      </c>
      <c r="L34">
        <v>3976.12</v>
      </c>
      <c r="M34">
        <v>4063.79</v>
      </c>
      <c r="N34">
        <v>4171.46</v>
      </c>
      <c r="O34">
        <v>4242.14</v>
      </c>
      <c r="P34">
        <v>4250.78</v>
      </c>
      <c r="Q34">
        <v>4253.11</v>
      </c>
      <c r="R34">
        <v>4259.87</v>
      </c>
      <c r="S34">
        <v>4304.19</v>
      </c>
      <c r="T34">
        <v>4362.66</v>
      </c>
      <c r="U34">
        <v>4499.19</v>
      </c>
      <c r="V34">
        <v>4673.13</v>
      </c>
      <c r="W34">
        <v>4714.56</v>
      </c>
      <c r="X34">
        <v>4815.62</v>
      </c>
      <c r="Y34">
        <v>4995.97</v>
      </c>
      <c r="Z34">
        <v>5102.87</v>
      </c>
      <c r="AA34">
        <v>5093.07</v>
      </c>
      <c r="AB34">
        <v>5242.95</v>
      </c>
      <c r="AC34">
        <v>5466.02</v>
      </c>
      <c r="AD34">
        <v>5625.97</v>
      </c>
      <c r="AE34">
        <v>5859.07</v>
      </c>
      <c r="AF34">
        <v>6307.26</v>
      </c>
      <c r="AG34">
        <v>6996.38</v>
      </c>
      <c r="AH34">
        <v>7531.06</v>
      </c>
      <c r="AI34">
        <v>7986.52</v>
      </c>
      <c r="AJ34">
        <v>8513.35</v>
      </c>
      <c r="AK34">
        <v>8985.3</v>
      </c>
      <c r="AL34">
        <v>9416.47</v>
      </c>
      <c r="AM34">
        <v>9983.64</v>
      </c>
      <c r="AN34">
        <v>10649.93</v>
      </c>
      <c r="AO34">
        <v>11413.3</v>
      </c>
      <c r="AP34">
        <v>12169.41</v>
      </c>
      <c r="AQ34">
        <v>12888.15</v>
      </c>
      <c r="AR34">
        <v>13621.84</v>
      </c>
    </row>
    <row r="35" spans="1:44" ht="12.75">
      <c r="A35" s="1">
        <v>93</v>
      </c>
      <c r="B35">
        <v>1715.97</v>
      </c>
      <c r="C35">
        <v>1778.88</v>
      </c>
      <c r="D35">
        <v>1843.14</v>
      </c>
      <c r="E35">
        <v>1953.12</v>
      </c>
      <c r="F35">
        <v>2132.89</v>
      </c>
      <c r="G35">
        <v>2290.7</v>
      </c>
      <c r="H35">
        <v>2411.29</v>
      </c>
      <c r="I35">
        <v>2517.67</v>
      </c>
      <c r="J35">
        <v>2600.7</v>
      </c>
      <c r="K35">
        <v>2677.88</v>
      </c>
      <c r="L35">
        <v>2772.38</v>
      </c>
      <c r="M35">
        <v>2842.16</v>
      </c>
      <c r="N35">
        <v>2888.6</v>
      </c>
      <c r="O35">
        <v>2972.75</v>
      </c>
      <c r="P35">
        <v>3016.33</v>
      </c>
      <c r="Q35">
        <v>2996.34</v>
      </c>
      <c r="R35">
        <v>3016.61</v>
      </c>
      <c r="S35">
        <v>3056.24</v>
      </c>
      <c r="T35">
        <v>3076.9</v>
      </c>
      <c r="U35">
        <v>3145.18</v>
      </c>
      <c r="V35">
        <v>3263.28</v>
      </c>
      <c r="W35">
        <v>3383.18</v>
      </c>
      <c r="X35">
        <v>3429.79</v>
      </c>
      <c r="Y35">
        <v>3529.09</v>
      </c>
      <c r="Z35">
        <v>3643.15</v>
      </c>
      <c r="AA35">
        <v>3707.89</v>
      </c>
      <c r="AB35">
        <v>3766.25</v>
      </c>
      <c r="AC35">
        <v>3897.08</v>
      </c>
      <c r="AD35">
        <v>4019.26</v>
      </c>
      <c r="AE35">
        <v>4151.37</v>
      </c>
      <c r="AF35">
        <v>4340.93</v>
      </c>
      <c r="AG35">
        <v>4682.47</v>
      </c>
      <c r="AH35">
        <v>5160.19</v>
      </c>
      <c r="AI35">
        <v>5561.87</v>
      </c>
      <c r="AJ35">
        <v>5920.61</v>
      </c>
      <c r="AK35">
        <v>6282.11</v>
      </c>
      <c r="AL35">
        <v>6675.52</v>
      </c>
      <c r="AM35">
        <v>7027.42</v>
      </c>
      <c r="AN35">
        <v>7480.53</v>
      </c>
      <c r="AO35">
        <v>8038.94</v>
      </c>
      <c r="AP35">
        <v>8689.96</v>
      </c>
      <c r="AQ35">
        <v>9312.67</v>
      </c>
      <c r="AR35">
        <v>9857.55</v>
      </c>
    </row>
    <row r="36" spans="1:44" ht="12.75">
      <c r="A36" s="1">
        <v>94</v>
      </c>
      <c r="B36">
        <v>1075.8</v>
      </c>
      <c r="C36">
        <v>1154.9</v>
      </c>
      <c r="D36">
        <v>1186.03</v>
      </c>
      <c r="E36">
        <v>1256.24</v>
      </c>
      <c r="F36">
        <v>1364.63</v>
      </c>
      <c r="G36">
        <v>1469.87</v>
      </c>
      <c r="H36">
        <v>1582.37</v>
      </c>
      <c r="I36">
        <v>1658.7</v>
      </c>
      <c r="J36">
        <v>1737.62</v>
      </c>
      <c r="K36">
        <v>1818.68</v>
      </c>
      <c r="L36">
        <v>1880.39</v>
      </c>
      <c r="M36">
        <v>1941.58</v>
      </c>
      <c r="N36">
        <v>1959.81</v>
      </c>
      <c r="O36">
        <v>2002.03</v>
      </c>
      <c r="P36">
        <v>2067.47</v>
      </c>
      <c r="Q36">
        <v>2081.78</v>
      </c>
      <c r="R36">
        <v>2073.14</v>
      </c>
      <c r="S36">
        <v>2117.44</v>
      </c>
      <c r="T36">
        <v>2151.3</v>
      </c>
      <c r="U36">
        <v>2156.88</v>
      </c>
      <c r="V36">
        <v>2212.37</v>
      </c>
      <c r="W36">
        <v>2296.26</v>
      </c>
      <c r="X36">
        <v>2390.16</v>
      </c>
      <c r="Y36">
        <v>2455.48</v>
      </c>
      <c r="Z36">
        <v>2508.31</v>
      </c>
      <c r="AA36">
        <v>2577.19</v>
      </c>
      <c r="AB36">
        <v>2676.03</v>
      </c>
      <c r="AC36">
        <v>2729.82</v>
      </c>
      <c r="AD36">
        <v>2804</v>
      </c>
      <c r="AE36">
        <v>2896.78</v>
      </c>
      <c r="AF36">
        <v>2986.99</v>
      </c>
      <c r="AG36">
        <v>3123.62</v>
      </c>
      <c r="AH36">
        <v>3356.95</v>
      </c>
      <c r="AI36">
        <v>3733.27</v>
      </c>
      <c r="AJ36">
        <v>4038.76</v>
      </c>
      <c r="AK36">
        <v>4261.11</v>
      </c>
      <c r="AL36">
        <v>4561.22</v>
      </c>
      <c r="AM36">
        <v>4881.48</v>
      </c>
      <c r="AN36">
        <v>5131.61</v>
      </c>
      <c r="AO36">
        <v>5488.55</v>
      </c>
      <c r="AP36">
        <v>5977.16</v>
      </c>
      <c r="AQ36">
        <v>6492.97</v>
      </c>
      <c r="AR36">
        <v>6969.65</v>
      </c>
    </row>
    <row r="37" spans="1:44" ht="12.75">
      <c r="A37" s="1">
        <v>95</v>
      </c>
      <c r="B37">
        <v>655.23</v>
      </c>
      <c r="C37">
        <v>697.62</v>
      </c>
      <c r="D37">
        <v>746.56</v>
      </c>
      <c r="E37">
        <v>791.29</v>
      </c>
      <c r="F37">
        <v>861.19</v>
      </c>
      <c r="G37">
        <v>921.96</v>
      </c>
      <c r="H37">
        <v>992.86</v>
      </c>
      <c r="I37">
        <v>1042.6</v>
      </c>
      <c r="J37">
        <v>1099.5</v>
      </c>
      <c r="K37">
        <v>1184.21</v>
      </c>
      <c r="L37">
        <v>1228.21</v>
      </c>
      <c r="M37">
        <v>1261.49</v>
      </c>
      <c r="N37">
        <v>1296.03</v>
      </c>
      <c r="O37">
        <v>1316.78</v>
      </c>
      <c r="P37">
        <v>1348.46</v>
      </c>
      <c r="Q37">
        <v>1391.82</v>
      </c>
      <c r="R37">
        <v>1408.35</v>
      </c>
      <c r="S37">
        <v>1414.2</v>
      </c>
      <c r="T37">
        <v>1438.58</v>
      </c>
      <c r="U37">
        <v>1460.46</v>
      </c>
      <c r="V37">
        <v>1473.51</v>
      </c>
      <c r="W37">
        <v>1503.11</v>
      </c>
      <c r="X37">
        <v>1566.43</v>
      </c>
      <c r="Y37">
        <v>1656.96</v>
      </c>
      <c r="Z37">
        <v>1700.29</v>
      </c>
      <c r="AA37">
        <v>1728.45</v>
      </c>
      <c r="AB37">
        <v>1802.62</v>
      </c>
      <c r="AC37">
        <v>1889.77</v>
      </c>
      <c r="AD37">
        <v>1925.81</v>
      </c>
      <c r="AE37">
        <v>1966.99</v>
      </c>
      <c r="AF37">
        <v>2017.51</v>
      </c>
      <c r="AG37">
        <v>2092.66</v>
      </c>
      <c r="AH37">
        <v>2187.2</v>
      </c>
      <c r="AI37">
        <v>2366.56</v>
      </c>
      <c r="AJ37">
        <v>2628.06</v>
      </c>
      <c r="AK37">
        <v>2817.84</v>
      </c>
      <c r="AL37">
        <v>3000.59</v>
      </c>
      <c r="AM37">
        <v>3241.42</v>
      </c>
      <c r="AN37">
        <v>3465.89</v>
      </c>
      <c r="AO37">
        <v>3642.14</v>
      </c>
      <c r="AP37">
        <v>3947.97</v>
      </c>
      <c r="AQ37">
        <v>4329.94</v>
      </c>
      <c r="AR37">
        <v>4724.25</v>
      </c>
    </row>
    <row r="38" spans="1:44" ht="12.75">
      <c r="A38" s="1">
        <v>96</v>
      </c>
      <c r="B38">
        <v>397.24</v>
      </c>
      <c r="C38">
        <v>405.11</v>
      </c>
      <c r="D38">
        <v>433.68</v>
      </c>
      <c r="E38">
        <v>485.24</v>
      </c>
      <c r="F38">
        <v>524.07</v>
      </c>
      <c r="G38">
        <v>557.88</v>
      </c>
      <c r="H38">
        <v>604.65</v>
      </c>
      <c r="I38">
        <v>638.54</v>
      </c>
      <c r="J38">
        <v>669.29</v>
      </c>
      <c r="K38">
        <v>726.74</v>
      </c>
      <c r="L38">
        <v>783.92</v>
      </c>
      <c r="M38">
        <v>814.69</v>
      </c>
      <c r="N38">
        <v>817.92</v>
      </c>
      <c r="O38">
        <v>834.33</v>
      </c>
      <c r="P38">
        <v>858.23</v>
      </c>
      <c r="Q38">
        <v>877.39</v>
      </c>
      <c r="R38">
        <v>910.86</v>
      </c>
      <c r="S38">
        <v>933.53</v>
      </c>
      <c r="T38">
        <v>933.85</v>
      </c>
      <c r="U38">
        <v>959.41</v>
      </c>
      <c r="V38">
        <v>981.37</v>
      </c>
      <c r="W38">
        <v>985.53</v>
      </c>
      <c r="X38">
        <v>1005.76</v>
      </c>
      <c r="Y38">
        <v>1065.91</v>
      </c>
      <c r="Z38">
        <v>1135.26</v>
      </c>
      <c r="AA38">
        <v>1149.72</v>
      </c>
      <c r="AB38">
        <v>1175.78</v>
      </c>
      <c r="AC38">
        <v>1241.44</v>
      </c>
      <c r="AD38">
        <v>1299.4</v>
      </c>
      <c r="AE38">
        <v>1310.26</v>
      </c>
      <c r="AF38">
        <v>1335.05</v>
      </c>
      <c r="AG38">
        <v>1386.16</v>
      </c>
      <c r="AH38">
        <v>1442.95</v>
      </c>
      <c r="AI38">
        <v>1500.43</v>
      </c>
      <c r="AJ38">
        <v>1609.78</v>
      </c>
      <c r="AK38">
        <v>1781.62</v>
      </c>
      <c r="AL38">
        <v>1928.32</v>
      </c>
      <c r="AM38">
        <v>2074.1</v>
      </c>
      <c r="AN38">
        <v>2250.52</v>
      </c>
      <c r="AO38">
        <v>2405.23</v>
      </c>
      <c r="AP38">
        <v>2557.6</v>
      </c>
      <c r="AQ38">
        <v>2782.14</v>
      </c>
      <c r="AR38">
        <v>3051.3</v>
      </c>
    </row>
    <row r="39" spans="1:44" ht="12.75">
      <c r="A39" s="1">
        <v>97</v>
      </c>
      <c r="B39">
        <v>218.25</v>
      </c>
      <c r="C39">
        <v>236.79</v>
      </c>
      <c r="D39">
        <v>244.75</v>
      </c>
      <c r="E39">
        <v>272.91</v>
      </c>
      <c r="F39">
        <v>307.91</v>
      </c>
      <c r="G39">
        <v>329.32</v>
      </c>
      <c r="H39">
        <v>354.36</v>
      </c>
      <c r="I39">
        <v>379.17</v>
      </c>
      <c r="J39">
        <v>400.88</v>
      </c>
      <c r="K39">
        <v>428.28</v>
      </c>
      <c r="L39">
        <v>473.74</v>
      </c>
      <c r="M39">
        <v>508.33</v>
      </c>
      <c r="N39">
        <v>505.81</v>
      </c>
      <c r="O39">
        <v>503.65</v>
      </c>
      <c r="P39">
        <v>524.25</v>
      </c>
      <c r="Q39">
        <v>540.74</v>
      </c>
      <c r="R39">
        <v>552.97</v>
      </c>
      <c r="S39">
        <v>582.64</v>
      </c>
      <c r="T39">
        <v>605.01</v>
      </c>
      <c r="U39">
        <v>614.01</v>
      </c>
      <c r="V39">
        <v>634.17</v>
      </c>
      <c r="W39">
        <v>646.14</v>
      </c>
      <c r="X39">
        <v>645.77</v>
      </c>
      <c r="Y39">
        <v>666.92</v>
      </c>
      <c r="Z39">
        <v>703.45</v>
      </c>
      <c r="AA39">
        <v>745.39</v>
      </c>
      <c r="AB39">
        <v>773.84</v>
      </c>
      <c r="AC39">
        <v>791.18</v>
      </c>
      <c r="AD39">
        <v>823.18</v>
      </c>
      <c r="AE39">
        <v>854.36</v>
      </c>
      <c r="AF39">
        <v>863.3</v>
      </c>
      <c r="AG39">
        <v>897.74</v>
      </c>
      <c r="AH39">
        <v>923.95</v>
      </c>
      <c r="AI39">
        <v>947.74</v>
      </c>
      <c r="AJ39">
        <v>990.1</v>
      </c>
      <c r="AK39">
        <v>1054.24</v>
      </c>
      <c r="AL39">
        <v>1176.34</v>
      </c>
      <c r="AM39">
        <v>1296.88</v>
      </c>
      <c r="AN39">
        <v>1400.03</v>
      </c>
      <c r="AO39">
        <v>1516.96</v>
      </c>
      <c r="AP39">
        <v>1632.46</v>
      </c>
      <c r="AQ39">
        <v>1742.59</v>
      </c>
      <c r="AR39">
        <v>1916.86</v>
      </c>
    </row>
    <row r="40" spans="1:44" ht="12.75">
      <c r="A40" s="1">
        <v>98</v>
      </c>
      <c r="B40">
        <v>112.22</v>
      </c>
      <c r="C40">
        <v>132.65</v>
      </c>
      <c r="D40">
        <v>147.9</v>
      </c>
      <c r="E40">
        <v>150.31</v>
      </c>
      <c r="F40">
        <v>166.56</v>
      </c>
      <c r="G40">
        <v>188.51</v>
      </c>
      <c r="H40">
        <v>200.64</v>
      </c>
      <c r="I40">
        <v>219.24</v>
      </c>
      <c r="J40">
        <v>237.41</v>
      </c>
      <c r="K40">
        <v>250.14</v>
      </c>
      <c r="L40">
        <v>266.42</v>
      </c>
      <c r="M40">
        <v>292.31</v>
      </c>
      <c r="N40">
        <v>307.89</v>
      </c>
      <c r="O40">
        <v>311.48</v>
      </c>
      <c r="P40">
        <v>308.02</v>
      </c>
      <c r="Q40">
        <v>312.38</v>
      </c>
      <c r="R40">
        <v>329.02</v>
      </c>
      <c r="S40">
        <v>345.24</v>
      </c>
      <c r="T40">
        <v>365.27</v>
      </c>
      <c r="U40">
        <v>385.5</v>
      </c>
      <c r="V40">
        <v>397.83</v>
      </c>
      <c r="W40">
        <v>411.73</v>
      </c>
      <c r="X40">
        <v>418.79</v>
      </c>
      <c r="Y40">
        <v>417.76</v>
      </c>
      <c r="Z40">
        <v>423.93</v>
      </c>
      <c r="AA40">
        <v>447.19</v>
      </c>
      <c r="AB40">
        <v>491.28</v>
      </c>
      <c r="AC40">
        <v>508.03</v>
      </c>
      <c r="AD40">
        <v>510.68</v>
      </c>
      <c r="AE40">
        <v>534.35</v>
      </c>
      <c r="AF40">
        <v>554.89</v>
      </c>
      <c r="AG40">
        <v>567.64</v>
      </c>
      <c r="AH40">
        <v>576.41</v>
      </c>
      <c r="AI40">
        <v>587.63</v>
      </c>
      <c r="AJ40">
        <v>618.98</v>
      </c>
      <c r="AK40">
        <v>636.57</v>
      </c>
      <c r="AL40">
        <v>681.35</v>
      </c>
      <c r="AM40">
        <v>773.85</v>
      </c>
      <c r="AN40">
        <v>841.99</v>
      </c>
      <c r="AO40">
        <v>904.12</v>
      </c>
      <c r="AP40">
        <v>994.43</v>
      </c>
      <c r="AQ40">
        <v>1077.42</v>
      </c>
      <c r="AR40">
        <v>1168.22</v>
      </c>
    </row>
    <row r="41" spans="1:44" ht="12.75">
      <c r="A41" s="1">
        <v>99</v>
      </c>
      <c r="B41">
        <v>67.96</v>
      </c>
      <c r="C41">
        <v>66.6</v>
      </c>
      <c r="D41">
        <v>79.31</v>
      </c>
      <c r="E41">
        <v>86.11</v>
      </c>
      <c r="F41">
        <v>88.28</v>
      </c>
      <c r="G41">
        <v>97.84</v>
      </c>
      <c r="H41">
        <v>111.39</v>
      </c>
      <c r="I41">
        <v>125.21</v>
      </c>
      <c r="J41">
        <v>136.89</v>
      </c>
      <c r="K41">
        <v>139.09</v>
      </c>
      <c r="L41">
        <v>143.04</v>
      </c>
      <c r="M41">
        <v>156.47</v>
      </c>
      <c r="N41">
        <v>176.17</v>
      </c>
      <c r="O41">
        <v>187.35</v>
      </c>
      <c r="P41">
        <v>186.52</v>
      </c>
      <c r="Q41">
        <v>181.47</v>
      </c>
      <c r="R41">
        <v>189.29</v>
      </c>
      <c r="S41">
        <v>203.19</v>
      </c>
      <c r="T41">
        <v>208.07</v>
      </c>
      <c r="U41">
        <v>223.22</v>
      </c>
      <c r="V41">
        <v>234.82</v>
      </c>
      <c r="W41">
        <v>250.26</v>
      </c>
      <c r="X41">
        <v>269.01</v>
      </c>
      <c r="Y41">
        <v>268.22</v>
      </c>
      <c r="Z41">
        <v>258.96</v>
      </c>
      <c r="AA41">
        <v>262.24</v>
      </c>
      <c r="AB41">
        <v>290.89</v>
      </c>
      <c r="AC41">
        <v>317.13</v>
      </c>
      <c r="AD41">
        <v>316.56</v>
      </c>
      <c r="AE41">
        <v>324</v>
      </c>
      <c r="AF41">
        <v>335.1</v>
      </c>
      <c r="AG41">
        <v>350.75</v>
      </c>
      <c r="AH41">
        <v>359.51</v>
      </c>
      <c r="AI41">
        <v>363.3</v>
      </c>
      <c r="AJ41">
        <v>376.25</v>
      </c>
      <c r="AK41">
        <v>389.77</v>
      </c>
      <c r="AL41">
        <v>405.46</v>
      </c>
      <c r="AM41">
        <v>436.07</v>
      </c>
      <c r="AN41">
        <v>483.29</v>
      </c>
      <c r="AO41">
        <v>530.41</v>
      </c>
      <c r="AP41">
        <v>585.24</v>
      </c>
      <c r="AQ41">
        <v>644.62</v>
      </c>
      <c r="AR41">
        <v>708.8</v>
      </c>
    </row>
    <row r="42" spans="1:44" ht="12.75">
      <c r="A42" s="1">
        <v>100</v>
      </c>
      <c r="B42">
        <v>39.73</v>
      </c>
      <c r="C42">
        <v>35.43</v>
      </c>
      <c r="D42">
        <v>35.78</v>
      </c>
      <c r="E42">
        <v>45.12</v>
      </c>
      <c r="F42">
        <v>49.51</v>
      </c>
      <c r="G42">
        <v>51.31</v>
      </c>
      <c r="H42">
        <v>57.72</v>
      </c>
      <c r="I42">
        <v>65.81</v>
      </c>
      <c r="J42">
        <v>74.43</v>
      </c>
      <c r="K42">
        <v>76.93</v>
      </c>
      <c r="L42">
        <v>76.66</v>
      </c>
      <c r="M42">
        <v>79.12</v>
      </c>
      <c r="N42">
        <v>89.25</v>
      </c>
      <c r="O42">
        <v>99.32</v>
      </c>
      <c r="P42">
        <v>107.83</v>
      </c>
      <c r="Q42">
        <v>110.68</v>
      </c>
      <c r="R42">
        <v>108.98</v>
      </c>
      <c r="S42">
        <v>112.91</v>
      </c>
      <c r="T42">
        <v>117.2</v>
      </c>
      <c r="U42">
        <v>123.59</v>
      </c>
      <c r="V42">
        <v>127.69</v>
      </c>
      <c r="W42">
        <v>140.39</v>
      </c>
      <c r="X42">
        <v>158.84</v>
      </c>
      <c r="Y42">
        <v>161.3</v>
      </c>
      <c r="Z42">
        <v>158.02</v>
      </c>
      <c r="AA42">
        <v>159.51</v>
      </c>
      <c r="AB42">
        <v>168.49</v>
      </c>
      <c r="AC42">
        <v>183.36</v>
      </c>
      <c r="AD42">
        <v>190.5</v>
      </c>
      <c r="AE42">
        <v>188.48</v>
      </c>
      <c r="AF42">
        <v>193.43</v>
      </c>
      <c r="AG42">
        <v>202.18</v>
      </c>
      <c r="AH42">
        <v>211.61</v>
      </c>
      <c r="AI42">
        <v>216.69</v>
      </c>
      <c r="AJ42">
        <v>223.02</v>
      </c>
      <c r="AK42">
        <v>222.47</v>
      </c>
      <c r="AL42">
        <v>231.78</v>
      </c>
      <c r="AM42">
        <v>249.39</v>
      </c>
      <c r="AN42">
        <v>261.49</v>
      </c>
      <c r="AO42">
        <v>293.62</v>
      </c>
      <c r="AP42">
        <v>330.8</v>
      </c>
      <c r="AQ42">
        <v>365.71</v>
      </c>
      <c r="AR42">
        <v>407.7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42"/>
  <sheetViews>
    <sheetView workbookViewId="0" topLeftCell="AF1">
      <selection activeCell="AR2" sqref="AR2"/>
    </sheetView>
  </sheetViews>
  <sheetFormatPr defaultColWidth="9.140625" defaultRowHeight="12.75"/>
  <cols>
    <col min="1" max="1" width="4.00390625" style="0" customWidth="1"/>
    <col min="2" max="47" width="5.00390625" style="0" customWidth="1"/>
  </cols>
  <sheetData>
    <row r="1" spans="2:47" ht="12.75">
      <c r="B1" s="1">
        <v>1961</v>
      </c>
      <c r="C1" s="1">
        <v>1962</v>
      </c>
      <c r="D1" s="1">
        <v>1963</v>
      </c>
      <c r="E1" s="1">
        <v>1964</v>
      </c>
      <c r="F1" s="1">
        <v>1965</v>
      </c>
      <c r="G1" s="1">
        <v>1966</v>
      </c>
      <c r="H1" s="1">
        <v>1967</v>
      </c>
      <c r="I1" s="1">
        <v>1968</v>
      </c>
      <c r="J1" s="1">
        <v>1969</v>
      </c>
      <c r="K1" s="1">
        <v>1970</v>
      </c>
      <c r="L1" s="1">
        <v>1971</v>
      </c>
      <c r="M1" s="1">
        <v>1972</v>
      </c>
      <c r="N1" s="1">
        <v>1973</v>
      </c>
      <c r="O1" s="1">
        <v>1974</v>
      </c>
      <c r="P1" s="1">
        <v>1975</v>
      </c>
      <c r="Q1" s="1">
        <v>1976</v>
      </c>
      <c r="R1" s="1">
        <v>1977</v>
      </c>
      <c r="S1" s="1">
        <v>1978</v>
      </c>
      <c r="T1" s="1">
        <v>1979</v>
      </c>
      <c r="U1" s="1">
        <v>1980</v>
      </c>
      <c r="V1" s="1">
        <v>1981</v>
      </c>
      <c r="W1" s="1">
        <v>1982</v>
      </c>
      <c r="X1" s="1">
        <v>1983</v>
      </c>
      <c r="Y1" s="1">
        <v>1984</v>
      </c>
      <c r="Z1" s="1">
        <v>1985</v>
      </c>
      <c r="AA1" s="1">
        <v>1986</v>
      </c>
      <c r="AB1" s="1">
        <v>1987</v>
      </c>
      <c r="AC1" s="1">
        <v>1988</v>
      </c>
      <c r="AD1" s="1">
        <v>1989</v>
      </c>
      <c r="AE1" s="1">
        <v>1990</v>
      </c>
      <c r="AF1" s="1">
        <v>1991</v>
      </c>
      <c r="AG1" s="1">
        <v>1992</v>
      </c>
      <c r="AH1" s="1">
        <v>1993</v>
      </c>
      <c r="AI1" s="1">
        <v>1994</v>
      </c>
      <c r="AJ1" s="1">
        <v>1995</v>
      </c>
      <c r="AK1" s="1">
        <v>1996</v>
      </c>
      <c r="AL1" s="1">
        <v>1997</v>
      </c>
      <c r="AM1" s="1">
        <v>1998</v>
      </c>
      <c r="AN1" s="1">
        <v>1999</v>
      </c>
      <c r="AO1" s="1">
        <v>2000</v>
      </c>
      <c r="AP1" s="1">
        <v>2001</v>
      </c>
      <c r="AQ1" s="1">
        <v>2002</v>
      </c>
      <c r="AR1" s="1">
        <v>2003</v>
      </c>
      <c r="AS1" s="1">
        <v>2015</v>
      </c>
      <c r="AT1" s="1">
        <v>2033</v>
      </c>
      <c r="AU1" s="1">
        <v>2015</v>
      </c>
    </row>
    <row r="2" spans="1:47" ht="12.75">
      <c r="A2" s="1">
        <v>60</v>
      </c>
      <c r="B2">
        <f aca="true" t="shared" si="0" ref="B2:B18">B$1-$A2</f>
        <v>1901</v>
      </c>
      <c r="C2">
        <f aca="true" t="shared" si="1" ref="C2:R17">C$1-$A2</f>
        <v>1902</v>
      </c>
      <c r="D2">
        <f t="shared" si="1"/>
        <v>1903</v>
      </c>
      <c r="E2">
        <f t="shared" si="1"/>
        <v>1904</v>
      </c>
      <c r="F2">
        <f t="shared" si="1"/>
        <v>1905</v>
      </c>
      <c r="G2">
        <f t="shared" si="1"/>
        <v>1906</v>
      </c>
      <c r="H2">
        <f t="shared" si="1"/>
        <v>1907</v>
      </c>
      <c r="I2">
        <f t="shared" si="1"/>
        <v>1908</v>
      </c>
      <c r="J2">
        <f t="shared" si="1"/>
        <v>1909</v>
      </c>
      <c r="K2">
        <f t="shared" si="1"/>
        <v>1910</v>
      </c>
      <c r="L2">
        <f t="shared" si="1"/>
        <v>1911</v>
      </c>
      <c r="M2">
        <f t="shared" si="1"/>
        <v>1912</v>
      </c>
      <c r="N2">
        <f t="shared" si="1"/>
        <v>1913</v>
      </c>
      <c r="O2">
        <f t="shared" si="1"/>
        <v>1914</v>
      </c>
      <c r="P2">
        <f t="shared" si="1"/>
        <v>1915</v>
      </c>
      <c r="Q2">
        <f t="shared" si="1"/>
        <v>1916</v>
      </c>
      <c r="R2">
        <f t="shared" si="1"/>
        <v>1917</v>
      </c>
      <c r="S2">
        <f aca="true" t="shared" si="2" ref="S2:AH17">S$1-$A2</f>
        <v>1918</v>
      </c>
      <c r="T2">
        <f t="shared" si="2"/>
        <v>1919</v>
      </c>
      <c r="U2">
        <f t="shared" si="2"/>
        <v>1920</v>
      </c>
      <c r="V2">
        <f t="shared" si="2"/>
        <v>1921</v>
      </c>
      <c r="W2">
        <f t="shared" si="2"/>
        <v>1922</v>
      </c>
      <c r="X2">
        <f t="shared" si="2"/>
        <v>1923</v>
      </c>
      <c r="Y2">
        <f t="shared" si="2"/>
        <v>1924</v>
      </c>
      <c r="Z2">
        <f t="shared" si="2"/>
        <v>1925</v>
      </c>
      <c r="AA2">
        <f t="shared" si="2"/>
        <v>1926</v>
      </c>
      <c r="AB2">
        <f t="shared" si="2"/>
        <v>1927</v>
      </c>
      <c r="AC2">
        <f t="shared" si="2"/>
        <v>1928</v>
      </c>
      <c r="AD2">
        <f t="shared" si="2"/>
        <v>1929</v>
      </c>
      <c r="AE2">
        <f t="shared" si="2"/>
        <v>1930</v>
      </c>
      <c r="AF2">
        <f t="shared" si="2"/>
        <v>1931</v>
      </c>
      <c r="AG2">
        <f t="shared" si="2"/>
        <v>1932</v>
      </c>
      <c r="AH2">
        <f t="shared" si="2"/>
        <v>1933</v>
      </c>
      <c r="AI2">
        <f aca="true" t="shared" si="3" ref="AI2:AU17">AI$1-$A2</f>
        <v>1934</v>
      </c>
      <c r="AJ2">
        <f t="shared" si="3"/>
        <v>1935</v>
      </c>
      <c r="AK2">
        <f t="shared" si="3"/>
        <v>1936</v>
      </c>
      <c r="AL2">
        <f t="shared" si="3"/>
        <v>1937</v>
      </c>
      <c r="AM2">
        <f t="shared" si="3"/>
        <v>1938</v>
      </c>
      <c r="AN2">
        <f t="shared" si="3"/>
        <v>1939</v>
      </c>
      <c r="AO2">
        <f t="shared" si="3"/>
        <v>1940</v>
      </c>
      <c r="AP2">
        <f t="shared" si="3"/>
        <v>1941</v>
      </c>
      <c r="AQ2">
        <f t="shared" si="3"/>
        <v>1942</v>
      </c>
      <c r="AR2">
        <f t="shared" si="3"/>
        <v>1943</v>
      </c>
      <c r="AS2">
        <f t="shared" si="3"/>
        <v>1955</v>
      </c>
      <c r="AT2">
        <f t="shared" si="3"/>
        <v>1973</v>
      </c>
      <c r="AU2">
        <f t="shared" si="3"/>
        <v>1955</v>
      </c>
    </row>
    <row r="3" spans="1:47" ht="12.75">
      <c r="A3" s="1">
        <v>61</v>
      </c>
      <c r="B3">
        <f t="shared" si="0"/>
        <v>1900</v>
      </c>
      <c r="C3">
        <f t="shared" si="1"/>
        <v>1901</v>
      </c>
      <c r="D3">
        <f t="shared" si="1"/>
        <v>1902</v>
      </c>
      <c r="E3">
        <f t="shared" si="1"/>
        <v>1903</v>
      </c>
      <c r="F3">
        <f t="shared" si="1"/>
        <v>1904</v>
      </c>
      <c r="G3">
        <f t="shared" si="1"/>
        <v>1905</v>
      </c>
      <c r="H3">
        <f t="shared" si="1"/>
        <v>1906</v>
      </c>
      <c r="I3">
        <f t="shared" si="1"/>
        <v>1907</v>
      </c>
      <c r="J3">
        <f t="shared" si="1"/>
        <v>1908</v>
      </c>
      <c r="K3">
        <f t="shared" si="1"/>
        <v>1909</v>
      </c>
      <c r="L3">
        <f t="shared" si="1"/>
        <v>1910</v>
      </c>
      <c r="M3">
        <f t="shared" si="1"/>
        <v>1911</v>
      </c>
      <c r="N3">
        <f t="shared" si="1"/>
        <v>1912</v>
      </c>
      <c r="O3">
        <f t="shared" si="1"/>
        <v>1913</v>
      </c>
      <c r="P3">
        <f t="shared" si="1"/>
        <v>1914</v>
      </c>
      <c r="Q3">
        <f t="shared" si="1"/>
        <v>1915</v>
      </c>
      <c r="R3">
        <f t="shared" si="1"/>
        <v>1916</v>
      </c>
      <c r="S3">
        <f t="shared" si="2"/>
        <v>1917</v>
      </c>
      <c r="T3">
        <f t="shared" si="2"/>
        <v>1918</v>
      </c>
      <c r="U3">
        <f t="shared" si="2"/>
        <v>1919</v>
      </c>
      <c r="V3">
        <f t="shared" si="2"/>
        <v>1920</v>
      </c>
      <c r="W3">
        <f t="shared" si="2"/>
        <v>1921</v>
      </c>
      <c r="X3">
        <f t="shared" si="2"/>
        <v>1922</v>
      </c>
      <c r="Y3">
        <f t="shared" si="2"/>
        <v>1923</v>
      </c>
      <c r="Z3">
        <f t="shared" si="2"/>
        <v>1924</v>
      </c>
      <c r="AA3">
        <f t="shared" si="2"/>
        <v>1925</v>
      </c>
      <c r="AB3">
        <f t="shared" si="2"/>
        <v>1926</v>
      </c>
      <c r="AC3">
        <f t="shared" si="2"/>
        <v>1927</v>
      </c>
      <c r="AD3">
        <f t="shared" si="2"/>
        <v>1928</v>
      </c>
      <c r="AE3">
        <f t="shared" si="2"/>
        <v>1929</v>
      </c>
      <c r="AF3">
        <f t="shared" si="2"/>
        <v>1930</v>
      </c>
      <c r="AG3">
        <f t="shared" si="2"/>
        <v>1931</v>
      </c>
      <c r="AH3">
        <f t="shared" si="2"/>
        <v>1932</v>
      </c>
      <c r="AI3">
        <f t="shared" si="3"/>
        <v>1933</v>
      </c>
      <c r="AJ3">
        <f t="shared" si="3"/>
        <v>1934</v>
      </c>
      <c r="AK3">
        <f t="shared" si="3"/>
        <v>1935</v>
      </c>
      <c r="AL3">
        <f t="shared" si="3"/>
        <v>1936</v>
      </c>
      <c r="AM3">
        <f t="shared" si="3"/>
        <v>1937</v>
      </c>
      <c r="AN3">
        <f t="shared" si="3"/>
        <v>1938</v>
      </c>
      <c r="AO3">
        <f t="shared" si="3"/>
        <v>1939</v>
      </c>
      <c r="AP3">
        <f t="shared" si="3"/>
        <v>1940</v>
      </c>
      <c r="AQ3">
        <f t="shared" si="3"/>
        <v>1941</v>
      </c>
      <c r="AR3">
        <f t="shared" si="3"/>
        <v>1942</v>
      </c>
      <c r="AS3">
        <f t="shared" si="3"/>
        <v>1954</v>
      </c>
      <c r="AT3">
        <f t="shared" si="3"/>
        <v>1972</v>
      </c>
      <c r="AU3">
        <f t="shared" si="3"/>
        <v>1954</v>
      </c>
    </row>
    <row r="4" spans="1:47" ht="12.75">
      <c r="A4" s="1">
        <v>62</v>
      </c>
      <c r="B4">
        <f t="shared" si="0"/>
        <v>1899</v>
      </c>
      <c r="C4">
        <f t="shared" si="1"/>
        <v>1900</v>
      </c>
      <c r="D4">
        <f t="shared" si="1"/>
        <v>1901</v>
      </c>
      <c r="E4">
        <f t="shared" si="1"/>
        <v>1902</v>
      </c>
      <c r="F4">
        <f t="shared" si="1"/>
        <v>1903</v>
      </c>
      <c r="G4">
        <f t="shared" si="1"/>
        <v>1904</v>
      </c>
      <c r="H4">
        <f t="shared" si="1"/>
        <v>1905</v>
      </c>
      <c r="I4">
        <f t="shared" si="1"/>
        <v>1906</v>
      </c>
      <c r="J4">
        <f t="shared" si="1"/>
        <v>1907</v>
      </c>
      <c r="K4">
        <f t="shared" si="1"/>
        <v>1908</v>
      </c>
      <c r="L4">
        <f t="shared" si="1"/>
        <v>1909</v>
      </c>
      <c r="M4">
        <f t="shared" si="1"/>
        <v>1910</v>
      </c>
      <c r="N4">
        <f t="shared" si="1"/>
        <v>1911</v>
      </c>
      <c r="O4">
        <f t="shared" si="1"/>
        <v>1912</v>
      </c>
      <c r="P4">
        <f t="shared" si="1"/>
        <v>1913</v>
      </c>
      <c r="Q4">
        <f t="shared" si="1"/>
        <v>1914</v>
      </c>
      <c r="R4">
        <f t="shared" si="1"/>
        <v>1915</v>
      </c>
      <c r="S4">
        <f t="shared" si="2"/>
        <v>1916</v>
      </c>
      <c r="T4">
        <f t="shared" si="2"/>
        <v>1917</v>
      </c>
      <c r="U4">
        <f t="shared" si="2"/>
        <v>1918</v>
      </c>
      <c r="V4">
        <f t="shared" si="2"/>
        <v>1919</v>
      </c>
      <c r="W4">
        <f t="shared" si="2"/>
        <v>1920</v>
      </c>
      <c r="X4">
        <f t="shared" si="2"/>
        <v>1921</v>
      </c>
      <c r="Y4">
        <f t="shared" si="2"/>
        <v>1922</v>
      </c>
      <c r="Z4">
        <f t="shared" si="2"/>
        <v>1923</v>
      </c>
      <c r="AA4">
        <f t="shared" si="2"/>
        <v>1924</v>
      </c>
      <c r="AB4">
        <f t="shared" si="2"/>
        <v>1925</v>
      </c>
      <c r="AC4">
        <f t="shared" si="2"/>
        <v>1926</v>
      </c>
      <c r="AD4">
        <f t="shared" si="2"/>
        <v>1927</v>
      </c>
      <c r="AE4">
        <f t="shared" si="2"/>
        <v>1928</v>
      </c>
      <c r="AF4">
        <f t="shared" si="2"/>
        <v>1929</v>
      </c>
      <c r="AG4">
        <f t="shared" si="2"/>
        <v>1930</v>
      </c>
      <c r="AH4">
        <f t="shared" si="2"/>
        <v>1931</v>
      </c>
      <c r="AI4">
        <f t="shared" si="3"/>
        <v>1932</v>
      </c>
      <c r="AJ4">
        <f t="shared" si="3"/>
        <v>1933</v>
      </c>
      <c r="AK4">
        <f t="shared" si="3"/>
        <v>1934</v>
      </c>
      <c r="AL4">
        <f t="shared" si="3"/>
        <v>1935</v>
      </c>
      <c r="AM4">
        <f t="shared" si="3"/>
        <v>1936</v>
      </c>
      <c r="AN4">
        <f t="shared" si="3"/>
        <v>1937</v>
      </c>
      <c r="AO4">
        <f t="shared" si="3"/>
        <v>1938</v>
      </c>
      <c r="AP4">
        <f t="shared" si="3"/>
        <v>1939</v>
      </c>
      <c r="AQ4">
        <f t="shared" si="3"/>
        <v>1940</v>
      </c>
      <c r="AR4">
        <f t="shared" si="3"/>
        <v>1941</v>
      </c>
      <c r="AS4">
        <f t="shared" si="3"/>
        <v>1953</v>
      </c>
      <c r="AT4">
        <f t="shared" si="3"/>
        <v>1971</v>
      </c>
      <c r="AU4">
        <f t="shared" si="3"/>
        <v>1953</v>
      </c>
    </row>
    <row r="5" spans="1:47" ht="12.75">
      <c r="A5" s="1">
        <v>63</v>
      </c>
      <c r="B5">
        <f t="shared" si="0"/>
        <v>1898</v>
      </c>
      <c r="C5">
        <f t="shared" si="1"/>
        <v>1899</v>
      </c>
      <c r="D5">
        <f t="shared" si="1"/>
        <v>1900</v>
      </c>
      <c r="E5">
        <f t="shared" si="1"/>
        <v>1901</v>
      </c>
      <c r="F5">
        <f t="shared" si="1"/>
        <v>1902</v>
      </c>
      <c r="G5">
        <f t="shared" si="1"/>
        <v>1903</v>
      </c>
      <c r="H5">
        <f t="shared" si="1"/>
        <v>1904</v>
      </c>
      <c r="I5">
        <f t="shared" si="1"/>
        <v>1905</v>
      </c>
      <c r="J5">
        <f t="shared" si="1"/>
        <v>1906</v>
      </c>
      <c r="K5">
        <f t="shared" si="1"/>
        <v>1907</v>
      </c>
      <c r="L5">
        <f t="shared" si="1"/>
        <v>1908</v>
      </c>
      <c r="M5">
        <f t="shared" si="1"/>
        <v>1909</v>
      </c>
      <c r="N5">
        <f t="shared" si="1"/>
        <v>1910</v>
      </c>
      <c r="O5">
        <f t="shared" si="1"/>
        <v>1911</v>
      </c>
      <c r="P5">
        <f t="shared" si="1"/>
        <v>1912</v>
      </c>
      <c r="Q5">
        <f t="shared" si="1"/>
        <v>1913</v>
      </c>
      <c r="R5">
        <f t="shared" si="1"/>
        <v>1914</v>
      </c>
      <c r="S5">
        <f t="shared" si="2"/>
        <v>1915</v>
      </c>
      <c r="T5">
        <f t="shared" si="2"/>
        <v>1916</v>
      </c>
      <c r="U5">
        <f t="shared" si="2"/>
        <v>1917</v>
      </c>
      <c r="V5">
        <f t="shared" si="2"/>
        <v>1918</v>
      </c>
      <c r="W5">
        <f t="shared" si="2"/>
        <v>1919</v>
      </c>
      <c r="X5">
        <f t="shared" si="2"/>
        <v>1920</v>
      </c>
      <c r="Y5">
        <f t="shared" si="2"/>
        <v>1921</v>
      </c>
      <c r="Z5">
        <f t="shared" si="2"/>
        <v>1922</v>
      </c>
      <c r="AA5">
        <f t="shared" si="2"/>
        <v>1923</v>
      </c>
      <c r="AB5">
        <f t="shared" si="2"/>
        <v>1924</v>
      </c>
      <c r="AC5">
        <f t="shared" si="2"/>
        <v>1925</v>
      </c>
      <c r="AD5">
        <f t="shared" si="2"/>
        <v>1926</v>
      </c>
      <c r="AE5">
        <f t="shared" si="2"/>
        <v>1927</v>
      </c>
      <c r="AF5">
        <f t="shared" si="2"/>
        <v>1928</v>
      </c>
      <c r="AG5">
        <f t="shared" si="2"/>
        <v>1929</v>
      </c>
      <c r="AH5">
        <f t="shared" si="2"/>
        <v>1930</v>
      </c>
      <c r="AI5">
        <f t="shared" si="3"/>
        <v>1931</v>
      </c>
      <c r="AJ5">
        <f t="shared" si="3"/>
        <v>1932</v>
      </c>
      <c r="AK5">
        <f t="shared" si="3"/>
        <v>1933</v>
      </c>
      <c r="AL5">
        <f t="shared" si="3"/>
        <v>1934</v>
      </c>
      <c r="AM5">
        <f t="shared" si="3"/>
        <v>1935</v>
      </c>
      <c r="AN5">
        <f t="shared" si="3"/>
        <v>1936</v>
      </c>
      <c r="AO5">
        <f t="shared" si="3"/>
        <v>1937</v>
      </c>
      <c r="AP5">
        <f t="shared" si="3"/>
        <v>1938</v>
      </c>
      <c r="AQ5">
        <f t="shared" si="3"/>
        <v>1939</v>
      </c>
      <c r="AR5">
        <f t="shared" si="3"/>
        <v>1940</v>
      </c>
      <c r="AS5">
        <f t="shared" si="3"/>
        <v>1952</v>
      </c>
      <c r="AT5">
        <f t="shared" si="3"/>
        <v>1970</v>
      </c>
      <c r="AU5">
        <f t="shared" si="3"/>
        <v>1952</v>
      </c>
    </row>
    <row r="6" spans="1:47" ht="12.75">
      <c r="A6" s="1">
        <v>64</v>
      </c>
      <c r="B6">
        <f t="shared" si="0"/>
        <v>1897</v>
      </c>
      <c r="C6">
        <f t="shared" si="1"/>
        <v>1898</v>
      </c>
      <c r="D6">
        <f t="shared" si="1"/>
        <v>1899</v>
      </c>
      <c r="E6">
        <f t="shared" si="1"/>
        <v>1900</v>
      </c>
      <c r="F6">
        <f t="shared" si="1"/>
        <v>1901</v>
      </c>
      <c r="G6">
        <f t="shared" si="1"/>
        <v>1902</v>
      </c>
      <c r="H6">
        <f t="shared" si="1"/>
        <v>1903</v>
      </c>
      <c r="I6">
        <f t="shared" si="1"/>
        <v>1904</v>
      </c>
      <c r="J6">
        <f t="shared" si="1"/>
        <v>1905</v>
      </c>
      <c r="K6">
        <f t="shared" si="1"/>
        <v>1906</v>
      </c>
      <c r="L6">
        <f t="shared" si="1"/>
        <v>1907</v>
      </c>
      <c r="M6">
        <f t="shared" si="1"/>
        <v>1908</v>
      </c>
      <c r="N6">
        <f t="shared" si="1"/>
        <v>1909</v>
      </c>
      <c r="O6">
        <f t="shared" si="1"/>
        <v>1910</v>
      </c>
      <c r="P6">
        <f t="shared" si="1"/>
        <v>1911</v>
      </c>
      <c r="Q6">
        <f t="shared" si="1"/>
        <v>1912</v>
      </c>
      <c r="R6">
        <f t="shared" si="1"/>
        <v>1913</v>
      </c>
      <c r="S6">
        <f t="shared" si="2"/>
        <v>1914</v>
      </c>
      <c r="T6">
        <f t="shared" si="2"/>
        <v>1915</v>
      </c>
      <c r="U6">
        <f t="shared" si="2"/>
        <v>1916</v>
      </c>
      <c r="V6">
        <f t="shared" si="2"/>
        <v>1917</v>
      </c>
      <c r="W6">
        <f t="shared" si="2"/>
        <v>1918</v>
      </c>
      <c r="X6">
        <f t="shared" si="2"/>
        <v>1919</v>
      </c>
      <c r="Y6">
        <f t="shared" si="2"/>
        <v>1920</v>
      </c>
      <c r="Z6">
        <f t="shared" si="2"/>
        <v>1921</v>
      </c>
      <c r="AA6">
        <f t="shared" si="2"/>
        <v>1922</v>
      </c>
      <c r="AB6">
        <f t="shared" si="2"/>
        <v>1923</v>
      </c>
      <c r="AC6">
        <f t="shared" si="2"/>
        <v>1924</v>
      </c>
      <c r="AD6">
        <f t="shared" si="2"/>
        <v>1925</v>
      </c>
      <c r="AE6">
        <f t="shared" si="2"/>
        <v>1926</v>
      </c>
      <c r="AF6">
        <f t="shared" si="2"/>
        <v>1927</v>
      </c>
      <c r="AG6">
        <f t="shared" si="2"/>
        <v>1928</v>
      </c>
      <c r="AH6">
        <f t="shared" si="2"/>
        <v>1929</v>
      </c>
      <c r="AI6">
        <f t="shared" si="3"/>
        <v>1930</v>
      </c>
      <c r="AJ6">
        <f t="shared" si="3"/>
        <v>1931</v>
      </c>
      <c r="AK6">
        <f t="shared" si="3"/>
        <v>1932</v>
      </c>
      <c r="AL6">
        <f t="shared" si="3"/>
        <v>1933</v>
      </c>
      <c r="AM6">
        <f t="shared" si="3"/>
        <v>1934</v>
      </c>
      <c r="AN6">
        <f t="shared" si="3"/>
        <v>1935</v>
      </c>
      <c r="AO6">
        <f t="shared" si="3"/>
        <v>1936</v>
      </c>
      <c r="AP6">
        <f t="shared" si="3"/>
        <v>1937</v>
      </c>
      <c r="AQ6">
        <f t="shared" si="3"/>
        <v>1938</v>
      </c>
      <c r="AR6">
        <f t="shared" si="3"/>
        <v>1939</v>
      </c>
      <c r="AS6">
        <f t="shared" si="3"/>
        <v>1951</v>
      </c>
      <c r="AT6">
        <f t="shared" si="3"/>
        <v>1969</v>
      </c>
      <c r="AU6">
        <f t="shared" si="3"/>
        <v>1951</v>
      </c>
    </row>
    <row r="7" spans="1:47" ht="12.75">
      <c r="A7" s="1">
        <v>65</v>
      </c>
      <c r="B7">
        <f t="shared" si="0"/>
        <v>1896</v>
      </c>
      <c r="C7">
        <f t="shared" si="1"/>
        <v>1897</v>
      </c>
      <c r="D7">
        <f t="shared" si="1"/>
        <v>1898</v>
      </c>
      <c r="E7">
        <f t="shared" si="1"/>
        <v>1899</v>
      </c>
      <c r="F7">
        <f t="shared" si="1"/>
        <v>1900</v>
      </c>
      <c r="G7">
        <f t="shared" si="1"/>
        <v>1901</v>
      </c>
      <c r="H7">
        <f t="shared" si="1"/>
        <v>1902</v>
      </c>
      <c r="I7">
        <f t="shared" si="1"/>
        <v>1903</v>
      </c>
      <c r="J7">
        <f t="shared" si="1"/>
        <v>1904</v>
      </c>
      <c r="K7">
        <f t="shared" si="1"/>
        <v>1905</v>
      </c>
      <c r="L7">
        <f t="shared" si="1"/>
        <v>1906</v>
      </c>
      <c r="M7">
        <f t="shared" si="1"/>
        <v>1907</v>
      </c>
      <c r="N7">
        <f t="shared" si="1"/>
        <v>1908</v>
      </c>
      <c r="O7">
        <f t="shared" si="1"/>
        <v>1909</v>
      </c>
      <c r="P7">
        <f t="shared" si="1"/>
        <v>1910</v>
      </c>
      <c r="Q7">
        <f t="shared" si="1"/>
        <v>1911</v>
      </c>
      <c r="R7">
        <f t="shared" si="1"/>
        <v>1912</v>
      </c>
      <c r="S7">
        <f t="shared" si="2"/>
        <v>1913</v>
      </c>
      <c r="T7">
        <f t="shared" si="2"/>
        <v>1914</v>
      </c>
      <c r="U7">
        <f t="shared" si="2"/>
        <v>1915</v>
      </c>
      <c r="V7">
        <f t="shared" si="2"/>
        <v>1916</v>
      </c>
      <c r="W7">
        <f t="shared" si="2"/>
        <v>1917</v>
      </c>
      <c r="X7">
        <f t="shared" si="2"/>
        <v>1918</v>
      </c>
      <c r="Y7">
        <f t="shared" si="2"/>
        <v>1919</v>
      </c>
      <c r="Z7">
        <f t="shared" si="2"/>
        <v>1920</v>
      </c>
      <c r="AA7">
        <f t="shared" si="2"/>
        <v>1921</v>
      </c>
      <c r="AB7">
        <f t="shared" si="2"/>
        <v>1922</v>
      </c>
      <c r="AC7">
        <f t="shared" si="2"/>
        <v>1923</v>
      </c>
      <c r="AD7">
        <f t="shared" si="2"/>
        <v>1924</v>
      </c>
      <c r="AE7">
        <f t="shared" si="2"/>
        <v>1925</v>
      </c>
      <c r="AF7">
        <f t="shared" si="2"/>
        <v>1926</v>
      </c>
      <c r="AG7">
        <f t="shared" si="2"/>
        <v>1927</v>
      </c>
      <c r="AH7">
        <f t="shared" si="2"/>
        <v>1928</v>
      </c>
      <c r="AI7">
        <f t="shared" si="3"/>
        <v>1929</v>
      </c>
      <c r="AJ7">
        <f t="shared" si="3"/>
        <v>1930</v>
      </c>
      <c r="AK7">
        <f t="shared" si="3"/>
        <v>1931</v>
      </c>
      <c r="AL7">
        <f t="shared" si="3"/>
        <v>1932</v>
      </c>
      <c r="AM7">
        <f t="shared" si="3"/>
        <v>1933</v>
      </c>
      <c r="AN7">
        <f t="shared" si="3"/>
        <v>1934</v>
      </c>
      <c r="AO7">
        <f t="shared" si="3"/>
        <v>1935</v>
      </c>
      <c r="AP7">
        <f t="shared" si="3"/>
        <v>1936</v>
      </c>
      <c r="AQ7">
        <f t="shared" si="3"/>
        <v>1937</v>
      </c>
      <c r="AR7">
        <f t="shared" si="3"/>
        <v>1938</v>
      </c>
      <c r="AS7">
        <f t="shared" si="3"/>
        <v>1950</v>
      </c>
      <c r="AT7">
        <f t="shared" si="3"/>
        <v>1968</v>
      </c>
      <c r="AU7">
        <f t="shared" si="3"/>
        <v>1950</v>
      </c>
    </row>
    <row r="8" spans="1:47" ht="12.75">
      <c r="A8" s="1">
        <v>66</v>
      </c>
      <c r="B8">
        <f t="shared" si="0"/>
        <v>1895</v>
      </c>
      <c r="C8">
        <f t="shared" si="1"/>
        <v>1896</v>
      </c>
      <c r="D8">
        <f t="shared" si="1"/>
        <v>1897</v>
      </c>
      <c r="E8">
        <f t="shared" si="1"/>
        <v>1898</v>
      </c>
      <c r="F8">
        <f t="shared" si="1"/>
        <v>1899</v>
      </c>
      <c r="G8">
        <f t="shared" si="1"/>
        <v>1900</v>
      </c>
      <c r="H8">
        <f t="shared" si="1"/>
        <v>1901</v>
      </c>
      <c r="I8">
        <f t="shared" si="1"/>
        <v>1902</v>
      </c>
      <c r="J8">
        <f t="shared" si="1"/>
        <v>1903</v>
      </c>
      <c r="K8">
        <f t="shared" si="1"/>
        <v>1904</v>
      </c>
      <c r="L8">
        <f t="shared" si="1"/>
        <v>1905</v>
      </c>
      <c r="M8">
        <f t="shared" si="1"/>
        <v>1906</v>
      </c>
      <c r="N8">
        <f t="shared" si="1"/>
        <v>1907</v>
      </c>
      <c r="O8">
        <f t="shared" si="1"/>
        <v>1908</v>
      </c>
      <c r="P8">
        <f t="shared" si="1"/>
        <v>1909</v>
      </c>
      <c r="Q8">
        <f t="shared" si="1"/>
        <v>1910</v>
      </c>
      <c r="R8">
        <f t="shared" si="1"/>
        <v>1911</v>
      </c>
      <c r="S8">
        <f t="shared" si="2"/>
        <v>1912</v>
      </c>
      <c r="T8">
        <f t="shared" si="2"/>
        <v>1913</v>
      </c>
      <c r="U8">
        <f t="shared" si="2"/>
        <v>1914</v>
      </c>
      <c r="V8">
        <f t="shared" si="2"/>
        <v>1915</v>
      </c>
      <c r="W8">
        <f t="shared" si="2"/>
        <v>1916</v>
      </c>
      <c r="X8">
        <f t="shared" si="2"/>
        <v>1917</v>
      </c>
      <c r="Y8">
        <f t="shared" si="2"/>
        <v>1918</v>
      </c>
      <c r="Z8">
        <f t="shared" si="2"/>
        <v>1919</v>
      </c>
      <c r="AA8">
        <f t="shared" si="2"/>
        <v>1920</v>
      </c>
      <c r="AB8">
        <f t="shared" si="2"/>
        <v>1921</v>
      </c>
      <c r="AC8">
        <f t="shared" si="2"/>
        <v>1922</v>
      </c>
      <c r="AD8">
        <f t="shared" si="2"/>
        <v>1923</v>
      </c>
      <c r="AE8">
        <f t="shared" si="2"/>
        <v>1924</v>
      </c>
      <c r="AF8">
        <f t="shared" si="2"/>
        <v>1925</v>
      </c>
      <c r="AG8">
        <f t="shared" si="2"/>
        <v>1926</v>
      </c>
      <c r="AH8">
        <f t="shared" si="2"/>
        <v>1927</v>
      </c>
      <c r="AI8">
        <f t="shared" si="3"/>
        <v>1928</v>
      </c>
      <c r="AJ8">
        <f t="shared" si="3"/>
        <v>1929</v>
      </c>
      <c r="AK8">
        <f t="shared" si="3"/>
        <v>1930</v>
      </c>
      <c r="AL8">
        <f t="shared" si="3"/>
        <v>1931</v>
      </c>
      <c r="AM8">
        <f t="shared" si="3"/>
        <v>1932</v>
      </c>
      <c r="AN8">
        <f t="shared" si="3"/>
        <v>1933</v>
      </c>
      <c r="AO8">
        <f t="shared" si="3"/>
        <v>1934</v>
      </c>
      <c r="AP8">
        <f t="shared" si="3"/>
        <v>1935</v>
      </c>
      <c r="AQ8">
        <f t="shared" si="3"/>
        <v>1936</v>
      </c>
      <c r="AR8">
        <f t="shared" si="3"/>
        <v>1937</v>
      </c>
      <c r="AS8">
        <f t="shared" si="3"/>
        <v>1949</v>
      </c>
      <c r="AT8">
        <f t="shared" si="3"/>
        <v>1967</v>
      </c>
      <c r="AU8">
        <f t="shared" si="3"/>
        <v>1949</v>
      </c>
    </row>
    <row r="9" spans="1:47" ht="12.75">
      <c r="A9" s="1">
        <v>67</v>
      </c>
      <c r="B9">
        <f t="shared" si="0"/>
        <v>1894</v>
      </c>
      <c r="C9">
        <f t="shared" si="1"/>
        <v>1895</v>
      </c>
      <c r="D9">
        <f t="shared" si="1"/>
        <v>1896</v>
      </c>
      <c r="E9">
        <f t="shared" si="1"/>
        <v>1897</v>
      </c>
      <c r="F9">
        <f t="shared" si="1"/>
        <v>1898</v>
      </c>
      <c r="G9">
        <f t="shared" si="1"/>
        <v>1899</v>
      </c>
      <c r="H9">
        <f t="shared" si="1"/>
        <v>1900</v>
      </c>
      <c r="I9">
        <f t="shared" si="1"/>
        <v>1901</v>
      </c>
      <c r="J9">
        <f t="shared" si="1"/>
        <v>1902</v>
      </c>
      <c r="K9">
        <f t="shared" si="1"/>
        <v>1903</v>
      </c>
      <c r="L9">
        <f t="shared" si="1"/>
        <v>1904</v>
      </c>
      <c r="M9">
        <f t="shared" si="1"/>
        <v>1905</v>
      </c>
      <c r="N9">
        <f t="shared" si="1"/>
        <v>1906</v>
      </c>
      <c r="O9">
        <f t="shared" si="1"/>
        <v>1907</v>
      </c>
      <c r="P9">
        <f t="shared" si="1"/>
        <v>1908</v>
      </c>
      <c r="Q9">
        <f t="shared" si="1"/>
        <v>1909</v>
      </c>
      <c r="R9">
        <f t="shared" si="1"/>
        <v>1910</v>
      </c>
      <c r="S9">
        <f t="shared" si="2"/>
        <v>1911</v>
      </c>
      <c r="T9">
        <f t="shared" si="2"/>
        <v>1912</v>
      </c>
      <c r="U9">
        <f t="shared" si="2"/>
        <v>1913</v>
      </c>
      <c r="V9">
        <f t="shared" si="2"/>
        <v>1914</v>
      </c>
      <c r="W9">
        <f t="shared" si="2"/>
        <v>1915</v>
      </c>
      <c r="X9">
        <f t="shared" si="2"/>
        <v>1916</v>
      </c>
      <c r="Y9">
        <f t="shared" si="2"/>
        <v>1917</v>
      </c>
      <c r="Z9">
        <f t="shared" si="2"/>
        <v>1918</v>
      </c>
      <c r="AA9">
        <f t="shared" si="2"/>
        <v>1919</v>
      </c>
      <c r="AB9">
        <f t="shared" si="2"/>
        <v>1920</v>
      </c>
      <c r="AC9">
        <f t="shared" si="2"/>
        <v>1921</v>
      </c>
      <c r="AD9">
        <f t="shared" si="2"/>
        <v>1922</v>
      </c>
      <c r="AE9">
        <f t="shared" si="2"/>
        <v>1923</v>
      </c>
      <c r="AF9">
        <f t="shared" si="2"/>
        <v>1924</v>
      </c>
      <c r="AG9">
        <f t="shared" si="2"/>
        <v>1925</v>
      </c>
      <c r="AH9">
        <f t="shared" si="2"/>
        <v>1926</v>
      </c>
      <c r="AI9">
        <f t="shared" si="3"/>
        <v>1927</v>
      </c>
      <c r="AJ9">
        <f t="shared" si="3"/>
        <v>1928</v>
      </c>
      <c r="AK9">
        <f t="shared" si="3"/>
        <v>1929</v>
      </c>
      <c r="AL9">
        <f t="shared" si="3"/>
        <v>1930</v>
      </c>
      <c r="AM9">
        <f t="shared" si="3"/>
        <v>1931</v>
      </c>
      <c r="AN9">
        <f t="shared" si="3"/>
        <v>1932</v>
      </c>
      <c r="AO9">
        <f t="shared" si="3"/>
        <v>1933</v>
      </c>
      <c r="AP9">
        <f t="shared" si="3"/>
        <v>1934</v>
      </c>
      <c r="AQ9">
        <f t="shared" si="3"/>
        <v>1935</v>
      </c>
      <c r="AR9">
        <f t="shared" si="3"/>
        <v>1936</v>
      </c>
      <c r="AS9">
        <f t="shared" si="3"/>
        <v>1948</v>
      </c>
      <c r="AT9">
        <f t="shared" si="3"/>
        <v>1966</v>
      </c>
      <c r="AU9">
        <f t="shared" si="3"/>
        <v>1948</v>
      </c>
    </row>
    <row r="10" spans="1:47" ht="12.75">
      <c r="A10" s="1">
        <v>68</v>
      </c>
      <c r="B10">
        <f t="shared" si="0"/>
        <v>1893</v>
      </c>
      <c r="C10">
        <f t="shared" si="1"/>
        <v>1894</v>
      </c>
      <c r="D10">
        <f t="shared" si="1"/>
        <v>1895</v>
      </c>
      <c r="E10">
        <f t="shared" si="1"/>
        <v>1896</v>
      </c>
      <c r="F10">
        <f t="shared" si="1"/>
        <v>1897</v>
      </c>
      <c r="G10">
        <f t="shared" si="1"/>
        <v>1898</v>
      </c>
      <c r="H10">
        <f t="shared" si="1"/>
        <v>1899</v>
      </c>
      <c r="I10">
        <f t="shared" si="1"/>
        <v>1900</v>
      </c>
      <c r="J10">
        <f t="shared" si="1"/>
        <v>1901</v>
      </c>
      <c r="K10">
        <f t="shared" si="1"/>
        <v>1902</v>
      </c>
      <c r="L10">
        <f t="shared" si="1"/>
        <v>1903</v>
      </c>
      <c r="M10">
        <f t="shared" si="1"/>
        <v>1904</v>
      </c>
      <c r="N10">
        <f t="shared" si="1"/>
        <v>1905</v>
      </c>
      <c r="O10">
        <f t="shared" si="1"/>
        <v>1906</v>
      </c>
      <c r="P10">
        <f t="shared" si="1"/>
        <v>1907</v>
      </c>
      <c r="Q10">
        <f t="shared" si="1"/>
        <v>1908</v>
      </c>
      <c r="R10">
        <f t="shared" si="1"/>
        <v>1909</v>
      </c>
      <c r="S10">
        <f t="shared" si="2"/>
        <v>1910</v>
      </c>
      <c r="T10">
        <f t="shared" si="2"/>
        <v>1911</v>
      </c>
      <c r="U10">
        <f t="shared" si="2"/>
        <v>1912</v>
      </c>
      <c r="V10">
        <f t="shared" si="2"/>
        <v>1913</v>
      </c>
      <c r="W10">
        <f t="shared" si="2"/>
        <v>1914</v>
      </c>
      <c r="X10">
        <f t="shared" si="2"/>
        <v>1915</v>
      </c>
      <c r="Y10">
        <f t="shared" si="2"/>
        <v>1916</v>
      </c>
      <c r="Z10">
        <f t="shared" si="2"/>
        <v>1917</v>
      </c>
      <c r="AA10">
        <f t="shared" si="2"/>
        <v>1918</v>
      </c>
      <c r="AB10">
        <f t="shared" si="2"/>
        <v>1919</v>
      </c>
      <c r="AC10">
        <f t="shared" si="2"/>
        <v>1920</v>
      </c>
      <c r="AD10">
        <f t="shared" si="2"/>
        <v>1921</v>
      </c>
      <c r="AE10">
        <f t="shared" si="2"/>
        <v>1922</v>
      </c>
      <c r="AF10">
        <f t="shared" si="2"/>
        <v>1923</v>
      </c>
      <c r="AG10">
        <f t="shared" si="2"/>
        <v>1924</v>
      </c>
      <c r="AH10">
        <f t="shared" si="2"/>
        <v>1925</v>
      </c>
      <c r="AI10">
        <f t="shared" si="3"/>
        <v>1926</v>
      </c>
      <c r="AJ10">
        <f t="shared" si="3"/>
        <v>1927</v>
      </c>
      <c r="AK10">
        <f t="shared" si="3"/>
        <v>1928</v>
      </c>
      <c r="AL10">
        <f t="shared" si="3"/>
        <v>1929</v>
      </c>
      <c r="AM10">
        <f t="shared" si="3"/>
        <v>1930</v>
      </c>
      <c r="AN10">
        <f t="shared" si="3"/>
        <v>1931</v>
      </c>
      <c r="AO10">
        <f t="shared" si="3"/>
        <v>1932</v>
      </c>
      <c r="AP10">
        <f t="shared" si="3"/>
        <v>1933</v>
      </c>
      <c r="AQ10">
        <f t="shared" si="3"/>
        <v>1934</v>
      </c>
      <c r="AR10">
        <f t="shared" si="3"/>
        <v>1935</v>
      </c>
      <c r="AS10">
        <f t="shared" si="3"/>
        <v>1947</v>
      </c>
      <c r="AT10">
        <f t="shared" si="3"/>
        <v>1965</v>
      </c>
      <c r="AU10">
        <f t="shared" si="3"/>
        <v>1947</v>
      </c>
    </row>
    <row r="11" spans="1:47" ht="12.75">
      <c r="A11" s="1">
        <v>69</v>
      </c>
      <c r="B11">
        <f t="shared" si="0"/>
        <v>1892</v>
      </c>
      <c r="C11">
        <f t="shared" si="1"/>
        <v>1893</v>
      </c>
      <c r="D11">
        <f t="shared" si="1"/>
        <v>1894</v>
      </c>
      <c r="E11">
        <f t="shared" si="1"/>
        <v>1895</v>
      </c>
      <c r="F11">
        <f t="shared" si="1"/>
        <v>1896</v>
      </c>
      <c r="G11">
        <f t="shared" si="1"/>
        <v>1897</v>
      </c>
      <c r="H11">
        <f t="shared" si="1"/>
        <v>1898</v>
      </c>
      <c r="I11">
        <f t="shared" si="1"/>
        <v>1899</v>
      </c>
      <c r="J11">
        <f t="shared" si="1"/>
        <v>1900</v>
      </c>
      <c r="K11">
        <f t="shared" si="1"/>
        <v>1901</v>
      </c>
      <c r="L11">
        <f t="shared" si="1"/>
        <v>1902</v>
      </c>
      <c r="M11">
        <f t="shared" si="1"/>
        <v>1903</v>
      </c>
      <c r="N11">
        <f t="shared" si="1"/>
        <v>1904</v>
      </c>
      <c r="O11">
        <f t="shared" si="1"/>
        <v>1905</v>
      </c>
      <c r="P11">
        <f t="shared" si="1"/>
        <v>1906</v>
      </c>
      <c r="Q11">
        <f t="shared" si="1"/>
        <v>1907</v>
      </c>
      <c r="R11">
        <f t="shared" si="1"/>
        <v>1908</v>
      </c>
      <c r="S11">
        <f t="shared" si="2"/>
        <v>1909</v>
      </c>
      <c r="T11">
        <f t="shared" si="2"/>
        <v>1910</v>
      </c>
      <c r="U11">
        <f t="shared" si="2"/>
        <v>1911</v>
      </c>
      <c r="V11">
        <f t="shared" si="2"/>
        <v>1912</v>
      </c>
      <c r="W11">
        <f t="shared" si="2"/>
        <v>1913</v>
      </c>
      <c r="X11">
        <f t="shared" si="2"/>
        <v>1914</v>
      </c>
      <c r="Y11">
        <f t="shared" si="2"/>
        <v>1915</v>
      </c>
      <c r="Z11">
        <f t="shared" si="2"/>
        <v>1916</v>
      </c>
      <c r="AA11">
        <f t="shared" si="2"/>
        <v>1917</v>
      </c>
      <c r="AB11">
        <f t="shared" si="2"/>
        <v>1918</v>
      </c>
      <c r="AC11">
        <f t="shared" si="2"/>
        <v>1919</v>
      </c>
      <c r="AD11">
        <f t="shared" si="2"/>
        <v>1920</v>
      </c>
      <c r="AE11">
        <f t="shared" si="2"/>
        <v>1921</v>
      </c>
      <c r="AF11">
        <f t="shared" si="2"/>
        <v>1922</v>
      </c>
      <c r="AG11">
        <f t="shared" si="2"/>
        <v>1923</v>
      </c>
      <c r="AH11">
        <f t="shared" si="2"/>
        <v>1924</v>
      </c>
      <c r="AI11">
        <f t="shared" si="3"/>
        <v>1925</v>
      </c>
      <c r="AJ11">
        <f t="shared" si="3"/>
        <v>1926</v>
      </c>
      <c r="AK11">
        <f t="shared" si="3"/>
        <v>1927</v>
      </c>
      <c r="AL11">
        <f t="shared" si="3"/>
        <v>1928</v>
      </c>
      <c r="AM11">
        <f t="shared" si="3"/>
        <v>1929</v>
      </c>
      <c r="AN11">
        <f t="shared" si="3"/>
        <v>1930</v>
      </c>
      <c r="AO11">
        <f t="shared" si="3"/>
        <v>1931</v>
      </c>
      <c r="AP11">
        <f t="shared" si="3"/>
        <v>1932</v>
      </c>
      <c r="AQ11">
        <f t="shared" si="3"/>
        <v>1933</v>
      </c>
      <c r="AR11">
        <f t="shared" si="3"/>
        <v>1934</v>
      </c>
      <c r="AS11">
        <f t="shared" si="3"/>
        <v>1946</v>
      </c>
      <c r="AT11">
        <f t="shared" si="3"/>
        <v>1964</v>
      </c>
      <c r="AU11">
        <f t="shared" si="3"/>
        <v>1946</v>
      </c>
    </row>
    <row r="12" spans="1:47" ht="12.75">
      <c r="A12" s="1">
        <v>70</v>
      </c>
      <c r="B12">
        <f t="shared" si="0"/>
        <v>1891</v>
      </c>
      <c r="C12">
        <f t="shared" si="1"/>
        <v>1892</v>
      </c>
      <c r="D12">
        <f t="shared" si="1"/>
        <v>1893</v>
      </c>
      <c r="E12">
        <f t="shared" si="1"/>
        <v>1894</v>
      </c>
      <c r="F12">
        <f t="shared" si="1"/>
        <v>1895</v>
      </c>
      <c r="G12">
        <f t="shared" si="1"/>
        <v>1896</v>
      </c>
      <c r="H12">
        <f t="shared" si="1"/>
        <v>1897</v>
      </c>
      <c r="I12">
        <f t="shared" si="1"/>
        <v>1898</v>
      </c>
      <c r="J12">
        <f t="shared" si="1"/>
        <v>1899</v>
      </c>
      <c r="K12">
        <f t="shared" si="1"/>
        <v>1900</v>
      </c>
      <c r="L12">
        <f t="shared" si="1"/>
        <v>1901</v>
      </c>
      <c r="M12">
        <f t="shared" si="1"/>
        <v>1902</v>
      </c>
      <c r="N12">
        <f t="shared" si="1"/>
        <v>1903</v>
      </c>
      <c r="O12">
        <f t="shared" si="1"/>
        <v>1904</v>
      </c>
      <c r="P12">
        <f t="shared" si="1"/>
        <v>1905</v>
      </c>
      <c r="Q12">
        <f t="shared" si="1"/>
        <v>1906</v>
      </c>
      <c r="R12">
        <f t="shared" si="1"/>
        <v>1907</v>
      </c>
      <c r="S12">
        <f t="shared" si="2"/>
        <v>1908</v>
      </c>
      <c r="T12">
        <f t="shared" si="2"/>
        <v>1909</v>
      </c>
      <c r="U12">
        <f t="shared" si="2"/>
        <v>1910</v>
      </c>
      <c r="V12">
        <f t="shared" si="2"/>
        <v>1911</v>
      </c>
      <c r="W12">
        <f t="shared" si="2"/>
        <v>1912</v>
      </c>
      <c r="X12">
        <f t="shared" si="2"/>
        <v>1913</v>
      </c>
      <c r="Y12">
        <f t="shared" si="2"/>
        <v>1914</v>
      </c>
      <c r="Z12">
        <f t="shared" si="2"/>
        <v>1915</v>
      </c>
      <c r="AA12">
        <f t="shared" si="2"/>
        <v>1916</v>
      </c>
      <c r="AB12">
        <f t="shared" si="2"/>
        <v>1917</v>
      </c>
      <c r="AC12">
        <f t="shared" si="2"/>
        <v>1918</v>
      </c>
      <c r="AD12">
        <f t="shared" si="2"/>
        <v>1919</v>
      </c>
      <c r="AE12">
        <f t="shared" si="2"/>
        <v>1920</v>
      </c>
      <c r="AF12">
        <f t="shared" si="2"/>
        <v>1921</v>
      </c>
      <c r="AG12">
        <f t="shared" si="2"/>
        <v>1922</v>
      </c>
      <c r="AH12">
        <f t="shared" si="2"/>
        <v>1923</v>
      </c>
      <c r="AI12">
        <f t="shared" si="3"/>
        <v>1924</v>
      </c>
      <c r="AJ12">
        <f t="shared" si="3"/>
        <v>1925</v>
      </c>
      <c r="AK12">
        <f t="shared" si="3"/>
        <v>1926</v>
      </c>
      <c r="AL12">
        <f t="shared" si="3"/>
        <v>1927</v>
      </c>
      <c r="AM12">
        <f t="shared" si="3"/>
        <v>1928</v>
      </c>
      <c r="AN12">
        <f t="shared" si="3"/>
        <v>1929</v>
      </c>
      <c r="AO12">
        <f t="shared" si="3"/>
        <v>1930</v>
      </c>
      <c r="AP12">
        <f t="shared" si="3"/>
        <v>1931</v>
      </c>
      <c r="AQ12">
        <f t="shared" si="3"/>
        <v>1932</v>
      </c>
      <c r="AR12">
        <f t="shared" si="3"/>
        <v>1933</v>
      </c>
      <c r="AS12">
        <f t="shared" si="3"/>
        <v>1945</v>
      </c>
      <c r="AT12">
        <f t="shared" si="3"/>
        <v>1963</v>
      </c>
      <c r="AU12">
        <f t="shared" si="3"/>
        <v>1945</v>
      </c>
    </row>
    <row r="13" spans="1:47" ht="12.75">
      <c r="A13" s="1">
        <v>71</v>
      </c>
      <c r="B13">
        <f t="shared" si="0"/>
        <v>1890</v>
      </c>
      <c r="C13">
        <f t="shared" si="1"/>
        <v>1891</v>
      </c>
      <c r="D13">
        <f t="shared" si="1"/>
        <v>1892</v>
      </c>
      <c r="E13">
        <f t="shared" si="1"/>
        <v>1893</v>
      </c>
      <c r="F13">
        <f t="shared" si="1"/>
        <v>1894</v>
      </c>
      <c r="G13">
        <f t="shared" si="1"/>
        <v>1895</v>
      </c>
      <c r="H13">
        <f t="shared" si="1"/>
        <v>1896</v>
      </c>
      <c r="I13">
        <f t="shared" si="1"/>
        <v>1897</v>
      </c>
      <c r="J13">
        <f t="shared" si="1"/>
        <v>1898</v>
      </c>
      <c r="K13">
        <f t="shared" si="1"/>
        <v>1899</v>
      </c>
      <c r="L13">
        <f t="shared" si="1"/>
        <v>1900</v>
      </c>
      <c r="M13">
        <f t="shared" si="1"/>
        <v>1901</v>
      </c>
      <c r="N13">
        <f t="shared" si="1"/>
        <v>1902</v>
      </c>
      <c r="O13">
        <f t="shared" si="1"/>
        <v>1903</v>
      </c>
      <c r="P13">
        <f t="shared" si="1"/>
        <v>1904</v>
      </c>
      <c r="Q13">
        <f t="shared" si="1"/>
        <v>1905</v>
      </c>
      <c r="R13">
        <f t="shared" si="1"/>
        <v>1906</v>
      </c>
      <c r="S13">
        <f t="shared" si="2"/>
        <v>1907</v>
      </c>
      <c r="T13">
        <f t="shared" si="2"/>
        <v>1908</v>
      </c>
      <c r="U13">
        <f t="shared" si="2"/>
        <v>1909</v>
      </c>
      <c r="V13">
        <f t="shared" si="2"/>
        <v>1910</v>
      </c>
      <c r="W13">
        <f t="shared" si="2"/>
        <v>1911</v>
      </c>
      <c r="X13">
        <f t="shared" si="2"/>
        <v>1912</v>
      </c>
      <c r="Y13">
        <f t="shared" si="2"/>
        <v>1913</v>
      </c>
      <c r="Z13">
        <f t="shared" si="2"/>
        <v>1914</v>
      </c>
      <c r="AA13">
        <f t="shared" si="2"/>
        <v>1915</v>
      </c>
      <c r="AB13">
        <f t="shared" si="2"/>
        <v>1916</v>
      </c>
      <c r="AC13">
        <f t="shared" si="2"/>
        <v>1917</v>
      </c>
      <c r="AD13">
        <f t="shared" si="2"/>
        <v>1918</v>
      </c>
      <c r="AE13">
        <f t="shared" si="2"/>
        <v>1919</v>
      </c>
      <c r="AF13">
        <f t="shared" si="2"/>
        <v>1920</v>
      </c>
      <c r="AG13">
        <f t="shared" si="2"/>
        <v>1921</v>
      </c>
      <c r="AH13">
        <f t="shared" si="2"/>
        <v>1922</v>
      </c>
      <c r="AI13">
        <f t="shared" si="3"/>
        <v>1923</v>
      </c>
      <c r="AJ13">
        <f t="shared" si="3"/>
        <v>1924</v>
      </c>
      <c r="AK13">
        <f t="shared" si="3"/>
        <v>1925</v>
      </c>
      <c r="AL13">
        <f t="shared" si="3"/>
        <v>1926</v>
      </c>
      <c r="AM13">
        <f t="shared" si="3"/>
        <v>1927</v>
      </c>
      <c r="AN13">
        <f t="shared" si="3"/>
        <v>1928</v>
      </c>
      <c r="AO13">
        <f t="shared" si="3"/>
        <v>1929</v>
      </c>
      <c r="AP13">
        <f t="shared" si="3"/>
        <v>1930</v>
      </c>
      <c r="AQ13">
        <f t="shared" si="3"/>
        <v>1931</v>
      </c>
      <c r="AR13">
        <f t="shared" si="3"/>
        <v>1932</v>
      </c>
      <c r="AS13">
        <f t="shared" si="3"/>
        <v>1944</v>
      </c>
      <c r="AT13">
        <f t="shared" si="3"/>
        <v>1962</v>
      </c>
      <c r="AU13">
        <f t="shared" si="3"/>
        <v>1944</v>
      </c>
    </row>
    <row r="14" spans="1:47" ht="12.75">
      <c r="A14" s="1">
        <v>72</v>
      </c>
      <c r="B14">
        <f t="shared" si="0"/>
        <v>1889</v>
      </c>
      <c r="C14">
        <f t="shared" si="1"/>
        <v>1890</v>
      </c>
      <c r="D14">
        <f t="shared" si="1"/>
        <v>1891</v>
      </c>
      <c r="E14">
        <f t="shared" si="1"/>
        <v>1892</v>
      </c>
      <c r="F14">
        <f t="shared" si="1"/>
        <v>1893</v>
      </c>
      <c r="G14">
        <f t="shared" si="1"/>
        <v>1894</v>
      </c>
      <c r="H14">
        <f t="shared" si="1"/>
        <v>1895</v>
      </c>
      <c r="I14">
        <f t="shared" si="1"/>
        <v>1896</v>
      </c>
      <c r="J14">
        <f t="shared" si="1"/>
        <v>1897</v>
      </c>
      <c r="K14">
        <f t="shared" si="1"/>
        <v>1898</v>
      </c>
      <c r="L14">
        <f t="shared" si="1"/>
        <v>1899</v>
      </c>
      <c r="M14">
        <f t="shared" si="1"/>
        <v>1900</v>
      </c>
      <c r="N14">
        <f t="shared" si="1"/>
        <v>1901</v>
      </c>
      <c r="O14">
        <f t="shared" si="1"/>
        <v>1902</v>
      </c>
      <c r="P14">
        <f t="shared" si="1"/>
        <v>1903</v>
      </c>
      <c r="Q14">
        <f t="shared" si="1"/>
        <v>1904</v>
      </c>
      <c r="R14">
        <f t="shared" si="1"/>
        <v>1905</v>
      </c>
      <c r="S14">
        <f t="shared" si="2"/>
        <v>1906</v>
      </c>
      <c r="T14">
        <f t="shared" si="2"/>
        <v>1907</v>
      </c>
      <c r="U14">
        <f t="shared" si="2"/>
        <v>1908</v>
      </c>
      <c r="V14">
        <f t="shared" si="2"/>
        <v>1909</v>
      </c>
      <c r="W14">
        <f t="shared" si="2"/>
        <v>1910</v>
      </c>
      <c r="X14">
        <f t="shared" si="2"/>
        <v>1911</v>
      </c>
      <c r="Y14">
        <f t="shared" si="2"/>
        <v>1912</v>
      </c>
      <c r="Z14">
        <f t="shared" si="2"/>
        <v>1913</v>
      </c>
      <c r="AA14">
        <f t="shared" si="2"/>
        <v>1914</v>
      </c>
      <c r="AB14">
        <f t="shared" si="2"/>
        <v>1915</v>
      </c>
      <c r="AC14">
        <f t="shared" si="2"/>
        <v>1916</v>
      </c>
      <c r="AD14">
        <f t="shared" si="2"/>
        <v>1917</v>
      </c>
      <c r="AE14">
        <f t="shared" si="2"/>
        <v>1918</v>
      </c>
      <c r="AF14">
        <f t="shared" si="2"/>
        <v>1919</v>
      </c>
      <c r="AG14">
        <f t="shared" si="2"/>
        <v>1920</v>
      </c>
      <c r="AH14">
        <f t="shared" si="2"/>
        <v>1921</v>
      </c>
      <c r="AI14">
        <f t="shared" si="3"/>
        <v>1922</v>
      </c>
      <c r="AJ14">
        <f t="shared" si="3"/>
        <v>1923</v>
      </c>
      <c r="AK14">
        <f t="shared" si="3"/>
        <v>1924</v>
      </c>
      <c r="AL14">
        <f t="shared" si="3"/>
        <v>1925</v>
      </c>
      <c r="AM14">
        <f t="shared" si="3"/>
        <v>1926</v>
      </c>
      <c r="AN14">
        <f t="shared" si="3"/>
        <v>1927</v>
      </c>
      <c r="AO14">
        <f t="shared" si="3"/>
        <v>1928</v>
      </c>
      <c r="AP14">
        <f t="shared" si="3"/>
        <v>1929</v>
      </c>
      <c r="AQ14">
        <f t="shared" si="3"/>
        <v>1930</v>
      </c>
      <c r="AR14">
        <f t="shared" si="3"/>
        <v>1931</v>
      </c>
      <c r="AS14">
        <f t="shared" si="3"/>
        <v>1943</v>
      </c>
      <c r="AT14">
        <f t="shared" si="3"/>
        <v>1961</v>
      </c>
      <c r="AU14">
        <f t="shared" si="3"/>
        <v>1943</v>
      </c>
    </row>
    <row r="15" spans="1:47" ht="12.75">
      <c r="A15" s="1">
        <v>73</v>
      </c>
      <c r="B15">
        <f t="shared" si="0"/>
        <v>1888</v>
      </c>
      <c r="C15">
        <f t="shared" si="1"/>
        <v>1889</v>
      </c>
      <c r="D15">
        <f t="shared" si="1"/>
        <v>1890</v>
      </c>
      <c r="E15">
        <f t="shared" si="1"/>
        <v>1891</v>
      </c>
      <c r="F15">
        <f t="shared" si="1"/>
        <v>1892</v>
      </c>
      <c r="G15">
        <f t="shared" si="1"/>
        <v>1893</v>
      </c>
      <c r="H15">
        <f t="shared" si="1"/>
        <v>1894</v>
      </c>
      <c r="I15">
        <f t="shared" si="1"/>
        <v>1895</v>
      </c>
      <c r="J15">
        <f t="shared" si="1"/>
        <v>1896</v>
      </c>
      <c r="K15">
        <f t="shared" si="1"/>
        <v>1897</v>
      </c>
      <c r="L15">
        <f t="shared" si="1"/>
        <v>1898</v>
      </c>
      <c r="M15">
        <f t="shared" si="1"/>
        <v>1899</v>
      </c>
      <c r="N15">
        <f t="shared" si="1"/>
        <v>1900</v>
      </c>
      <c r="O15">
        <f t="shared" si="1"/>
        <v>1901</v>
      </c>
      <c r="P15">
        <f t="shared" si="1"/>
        <v>1902</v>
      </c>
      <c r="Q15">
        <f t="shared" si="1"/>
        <v>1903</v>
      </c>
      <c r="R15">
        <f t="shared" si="1"/>
        <v>1904</v>
      </c>
      <c r="S15">
        <f t="shared" si="2"/>
        <v>1905</v>
      </c>
      <c r="T15">
        <f t="shared" si="2"/>
        <v>1906</v>
      </c>
      <c r="U15">
        <f t="shared" si="2"/>
        <v>1907</v>
      </c>
      <c r="V15">
        <f t="shared" si="2"/>
        <v>1908</v>
      </c>
      <c r="W15">
        <f t="shared" si="2"/>
        <v>1909</v>
      </c>
      <c r="X15">
        <f t="shared" si="2"/>
        <v>1910</v>
      </c>
      <c r="Y15">
        <f t="shared" si="2"/>
        <v>1911</v>
      </c>
      <c r="Z15">
        <f t="shared" si="2"/>
        <v>1912</v>
      </c>
      <c r="AA15">
        <f t="shared" si="2"/>
        <v>1913</v>
      </c>
      <c r="AB15">
        <f t="shared" si="2"/>
        <v>1914</v>
      </c>
      <c r="AC15">
        <f t="shared" si="2"/>
        <v>1915</v>
      </c>
      <c r="AD15">
        <f t="shared" si="2"/>
        <v>1916</v>
      </c>
      <c r="AE15">
        <f t="shared" si="2"/>
        <v>1917</v>
      </c>
      <c r="AF15">
        <f t="shared" si="2"/>
        <v>1918</v>
      </c>
      <c r="AG15">
        <f t="shared" si="2"/>
        <v>1919</v>
      </c>
      <c r="AH15">
        <f t="shared" si="2"/>
        <v>1920</v>
      </c>
      <c r="AI15">
        <f t="shared" si="3"/>
        <v>1921</v>
      </c>
      <c r="AJ15">
        <f t="shared" si="3"/>
        <v>1922</v>
      </c>
      <c r="AK15">
        <f t="shared" si="3"/>
        <v>1923</v>
      </c>
      <c r="AL15">
        <f t="shared" si="3"/>
        <v>1924</v>
      </c>
      <c r="AM15">
        <f t="shared" si="3"/>
        <v>1925</v>
      </c>
      <c r="AN15">
        <f t="shared" si="3"/>
        <v>1926</v>
      </c>
      <c r="AO15">
        <f t="shared" si="3"/>
        <v>1927</v>
      </c>
      <c r="AP15">
        <f t="shared" si="3"/>
        <v>1928</v>
      </c>
      <c r="AQ15">
        <f t="shared" si="3"/>
        <v>1929</v>
      </c>
      <c r="AR15">
        <f t="shared" si="3"/>
        <v>1930</v>
      </c>
      <c r="AS15">
        <f t="shared" si="3"/>
        <v>1942</v>
      </c>
      <c r="AT15">
        <f t="shared" si="3"/>
        <v>1960</v>
      </c>
      <c r="AU15">
        <f t="shared" si="3"/>
        <v>1942</v>
      </c>
    </row>
    <row r="16" spans="1:47" ht="12.75">
      <c r="A16" s="1">
        <v>74</v>
      </c>
      <c r="B16">
        <f t="shared" si="0"/>
        <v>1887</v>
      </c>
      <c r="C16">
        <f t="shared" si="1"/>
        <v>1888</v>
      </c>
      <c r="D16">
        <f t="shared" si="1"/>
        <v>1889</v>
      </c>
      <c r="E16">
        <f t="shared" si="1"/>
        <v>1890</v>
      </c>
      <c r="F16">
        <f t="shared" si="1"/>
        <v>1891</v>
      </c>
      <c r="G16">
        <f t="shared" si="1"/>
        <v>1892</v>
      </c>
      <c r="H16">
        <f t="shared" si="1"/>
        <v>1893</v>
      </c>
      <c r="I16">
        <f t="shared" si="1"/>
        <v>1894</v>
      </c>
      <c r="J16">
        <f t="shared" si="1"/>
        <v>1895</v>
      </c>
      <c r="K16">
        <f t="shared" si="1"/>
        <v>1896</v>
      </c>
      <c r="L16">
        <f t="shared" si="1"/>
        <v>1897</v>
      </c>
      <c r="M16">
        <f t="shared" si="1"/>
        <v>1898</v>
      </c>
      <c r="N16">
        <f t="shared" si="1"/>
        <v>1899</v>
      </c>
      <c r="O16">
        <f t="shared" si="1"/>
        <v>1900</v>
      </c>
      <c r="P16">
        <f t="shared" si="1"/>
        <v>1901</v>
      </c>
      <c r="Q16">
        <f t="shared" si="1"/>
        <v>1902</v>
      </c>
      <c r="R16">
        <f t="shared" si="1"/>
        <v>1903</v>
      </c>
      <c r="S16">
        <f t="shared" si="2"/>
        <v>1904</v>
      </c>
      <c r="T16">
        <f t="shared" si="2"/>
        <v>1905</v>
      </c>
      <c r="U16">
        <f t="shared" si="2"/>
        <v>1906</v>
      </c>
      <c r="V16">
        <f t="shared" si="2"/>
        <v>1907</v>
      </c>
      <c r="W16">
        <f t="shared" si="2"/>
        <v>1908</v>
      </c>
      <c r="X16">
        <f t="shared" si="2"/>
        <v>1909</v>
      </c>
      <c r="Y16">
        <f t="shared" si="2"/>
        <v>1910</v>
      </c>
      <c r="Z16">
        <f t="shared" si="2"/>
        <v>1911</v>
      </c>
      <c r="AA16">
        <f t="shared" si="2"/>
        <v>1912</v>
      </c>
      <c r="AB16">
        <f t="shared" si="2"/>
        <v>1913</v>
      </c>
      <c r="AC16">
        <f t="shared" si="2"/>
        <v>1914</v>
      </c>
      <c r="AD16">
        <f t="shared" si="2"/>
        <v>1915</v>
      </c>
      <c r="AE16">
        <f t="shared" si="2"/>
        <v>1916</v>
      </c>
      <c r="AF16">
        <f t="shared" si="2"/>
        <v>1917</v>
      </c>
      <c r="AG16">
        <f t="shared" si="2"/>
        <v>1918</v>
      </c>
      <c r="AH16">
        <f t="shared" si="2"/>
        <v>1919</v>
      </c>
      <c r="AI16">
        <f t="shared" si="3"/>
        <v>1920</v>
      </c>
      <c r="AJ16">
        <f t="shared" si="3"/>
        <v>1921</v>
      </c>
      <c r="AK16">
        <f t="shared" si="3"/>
        <v>1922</v>
      </c>
      <c r="AL16">
        <f t="shared" si="3"/>
        <v>1923</v>
      </c>
      <c r="AM16">
        <f t="shared" si="3"/>
        <v>1924</v>
      </c>
      <c r="AN16">
        <f t="shared" si="3"/>
        <v>1925</v>
      </c>
      <c r="AO16">
        <f t="shared" si="3"/>
        <v>1926</v>
      </c>
      <c r="AP16">
        <f t="shared" si="3"/>
        <v>1927</v>
      </c>
      <c r="AQ16">
        <f t="shared" si="3"/>
        <v>1928</v>
      </c>
      <c r="AR16">
        <f t="shared" si="3"/>
        <v>1929</v>
      </c>
      <c r="AS16">
        <f t="shared" si="3"/>
        <v>1941</v>
      </c>
      <c r="AT16">
        <f t="shared" si="3"/>
        <v>1959</v>
      </c>
      <c r="AU16">
        <f t="shared" si="3"/>
        <v>1941</v>
      </c>
    </row>
    <row r="17" spans="1:47" ht="12.75">
      <c r="A17" s="1">
        <v>75</v>
      </c>
      <c r="B17">
        <f t="shared" si="0"/>
        <v>1886</v>
      </c>
      <c r="C17">
        <f t="shared" si="1"/>
        <v>1887</v>
      </c>
      <c r="D17">
        <f t="shared" si="1"/>
        <v>1888</v>
      </c>
      <c r="E17">
        <f t="shared" si="1"/>
        <v>1889</v>
      </c>
      <c r="F17">
        <f t="shared" si="1"/>
        <v>1890</v>
      </c>
      <c r="G17">
        <f t="shared" si="1"/>
        <v>1891</v>
      </c>
      <c r="H17">
        <f t="shared" si="1"/>
        <v>1892</v>
      </c>
      <c r="I17">
        <f t="shared" si="1"/>
        <v>1893</v>
      </c>
      <c r="J17">
        <f t="shared" si="1"/>
        <v>1894</v>
      </c>
      <c r="K17">
        <f t="shared" si="1"/>
        <v>1895</v>
      </c>
      <c r="L17">
        <f t="shared" si="1"/>
        <v>1896</v>
      </c>
      <c r="M17">
        <f t="shared" si="1"/>
        <v>1897</v>
      </c>
      <c r="N17">
        <f t="shared" si="1"/>
        <v>1898</v>
      </c>
      <c r="O17">
        <f t="shared" si="1"/>
        <v>1899</v>
      </c>
      <c r="P17">
        <f t="shared" si="1"/>
        <v>1900</v>
      </c>
      <c r="Q17">
        <f t="shared" si="1"/>
        <v>1901</v>
      </c>
      <c r="R17">
        <f aca="true" t="shared" si="4" ref="R17:AG32">R$1-$A17</f>
        <v>1902</v>
      </c>
      <c r="S17">
        <f t="shared" si="2"/>
        <v>1903</v>
      </c>
      <c r="T17">
        <f t="shared" si="2"/>
        <v>1904</v>
      </c>
      <c r="U17">
        <f t="shared" si="2"/>
        <v>1905</v>
      </c>
      <c r="V17">
        <f t="shared" si="2"/>
        <v>1906</v>
      </c>
      <c r="W17">
        <f t="shared" si="2"/>
        <v>1907</v>
      </c>
      <c r="X17">
        <f t="shared" si="2"/>
        <v>1908</v>
      </c>
      <c r="Y17">
        <f t="shared" si="2"/>
        <v>1909</v>
      </c>
      <c r="Z17">
        <f t="shared" si="2"/>
        <v>1910</v>
      </c>
      <c r="AA17">
        <f t="shared" si="2"/>
        <v>1911</v>
      </c>
      <c r="AB17">
        <f t="shared" si="2"/>
        <v>1912</v>
      </c>
      <c r="AC17">
        <f t="shared" si="2"/>
        <v>1913</v>
      </c>
      <c r="AD17">
        <f t="shared" si="2"/>
        <v>1914</v>
      </c>
      <c r="AE17">
        <f t="shared" si="2"/>
        <v>1915</v>
      </c>
      <c r="AF17">
        <f t="shared" si="2"/>
        <v>1916</v>
      </c>
      <c r="AG17">
        <f t="shared" si="2"/>
        <v>1917</v>
      </c>
      <c r="AH17">
        <f aca="true" t="shared" si="5" ref="AH17:AU32">AH$1-$A17</f>
        <v>1918</v>
      </c>
      <c r="AI17">
        <f t="shared" si="3"/>
        <v>1919</v>
      </c>
      <c r="AJ17">
        <f t="shared" si="3"/>
        <v>1920</v>
      </c>
      <c r="AK17">
        <f t="shared" si="3"/>
        <v>1921</v>
      </c>
      <c r="AL17">
        <f t="shared" si="3"/>
        <v>1922</v>
      </c>
      <c r="AM17">
        <f t="shared" si="3"/>
        <v>1923</v>
      </c>
      <c r="AN17">
        <f t="shared" si="3"/>
        <v>1924</v>
      </c>
      <c r="AO17">
        <f t="shared" si="3"/>
        <v>1925</v>
      </c>
      <c r="AP17">
        <f t="shared" si="3"/>
        <v>1926</v>
      </c>
      <c r="AQ17">
        <f t="shared" si="3"/>
        <v>1927</v>
      </c>
      <c r="AR17">
        <f t="shared" si="3"/>
        <v>1928</v>
      </c>
      <c r="AS17">
        <f t="shared" si="3"/>
        <v>1940</v>
      </c>
      <c r="AT17">
        <f t="shared" si="3"/>
        <v>1958</v>
      </c>
      <c r="AU17">
        <f t="shared" si="3"/>
        <v>1940</v>
      </c>
    </row>
    <row r="18" spans="1:47" ht="12.75">
      <c r="A18" s="1">
        <v>76</v>
      </c>
      <c r="B18">
        <f t="shared" si="0"/>
        <v>1885</v>
      </c>
      <c r="C18">
        <f aca="true" t="shared" si="6" ref="C18:Q18">C$1-$A18</f>
        <v>1886</v>
      </c>
      <c r="D18">
        <f t="shared" si="6"/>
        <v>1887</v>
      </c>
      <c r="E18">
        <f t="shared" si="6"/>
        <v>1888</v>
      </c>
      <c r="F18">
        <f t="shared" si="6"/>
        <v>1889</v>
      </c>
      <c r="G18">
        <f t="shared" si="6"/>
        <v>1890</v>
      </c>
      <c r="H18">
        <f t="shared" si="6"/>
        <v>1891</v>
      </c>
      <c r="I18">
        <f t="shared" si="6"/>
        <v>1892</v>
      </c>
      <c r="J18">
        <f t="shared" si="6"/>
        <v>1893</v>
      </c>
      <c r="K18">
        <f t="shared" si="6"/>
        <v>1894</v>
      </c>
      <c r="L18">
        <f t="shared" si="6"/>
        <v>1895</v>
      </c>
      <c r="M18">
        <f t="shared" si="6"/>
        <v>1896</v>
      </c>
      <c r="N18">
        <f t="shared" si="6"/>
        <v>1897</v>
      </c>
      <c r="O18">
        <f t="shared" si="6"/>
        <v>1898</v>
      </c>
      <c r="P18">
        <f t="shared" si="6"/>
        <v>1899</v>
      </c>
      <c r="Q18">
        <f t="shared" si="6"/>
        <v>1900</v>
      </c>
      <c r="R18">
        <f t="shared" si="4"/>
        <v>1901</v>
      </c>
      <c r="S18">
        <f t="shared" si="4"/>
        <v>1902</v>
      </c>
      <c r="T18">
        <f t="shared" si="4"/>
        <v>1903</v>
      </c>
      <c r="U18">
        <f t="shared" si="4"/>
        <v>1904</v>
      </c>
      <c r="V18">
        <f t="shared" si="4"/>
        <v>1905</v>
      </c>
      <c r="W18">
        <f t="shared" si="4"/>
        <v>1906</v>
      </c>
      <c r="X18">
        <f t="shared" si="4"/>
        <v>1907</v>
      </c>
      <c r="Y18">
        <f t="shared" si="4"/>
        <v>1908</v>
      </c>
      <c r="Z18">
        <f t="shared" si="4"/>
        <v>1909</v>
      </c>
      <c r="AA18">
        <f t="shared" si="4"/>
        <v>1910</v>
      </c>
      <c r="AB18">
        <f t="shared" si="4"/>
        <v>1911</v>
      </c>
      <c r="AC18">
        <f t="shared" si="4"/>
        <v>1912</v>
      </c>
      <c r="AD18">
        <f t="shared" si="4"/>
        <v>1913</v>
      </c>
      <c r="AE18">
        <f t="shared" si="4"/>
        <v>1914</v>
      </c>
      <c r="AF18">
        <f t="shared" si="4"/>
        <v>1915</v>
      </c>
      <c r="AG18">
        <f t="shared" si="4"/>
        <v>1916</v>
      </c>
      <c r="AH18">
        <f t="shared" si="5"/>
        <v>1917</v>
      </c>
      <c r="AI18">
        <f t="shared" si="5"/>
        <v>1918</v>
      </c>
      <c r="AJ18">
        <f t="shared" si="5"/>
        <v>1919</v>
      </c>
      <c r="AK18">
        <f t="shared" si="5"/>
        <v>1920</v>
      </c>
      <c r="AL18">
        <f t="shared" si="5"/>
        <v>1921</v>
      </c>
      <c r="AM18">
        <f t="shared" si="5"/>
        <v>1922</v>
      </c>
      <c r="AN18">
        <f t="shared" si="5"/>
        <v>1923</v>
      </c>
      <c r="AO18">
        <f t="shared" si="5"/>
        <v>1924</v>
      </c>
      <c r="AP18">
        <f t="shared" si="5"/>
        <v>1925</v>
      </c>
      <c r="AQ18">
        <f t="shared" si="5"/>
        <v>1926</v>
      </c>
      <c r="AR18">
        <f t="shared" si="5"/>
        <v>1927</v>
      </c>
      <c r="AS18">
        <f t="shared" si="5"/>
        <v>1939</v>
      </c>
      <c r="AT18">
        <f t="shared" si="5"/>
        <v>1957</v>
      </c>
      <c r="AU18">
        <f t="shared" si="5"/>
        <v>1939</v>
      </c>
    </row>
    <row r="19" spans="1:47" ht="12.75">
      <c r="A19" s="1">
        <v>77</v>
      </c>
      <c r="B19">
        <f aca="true" t="shared" si="7" ref="B19:Q34">B$1-$A19</f>
        <v>1884</v>
      </c>
      <c r="C19">
        <f t="shared" si="7"/>
        <v>1885</v>
      </c>
      <c r="D19">
        <f t="shared" si="7"/>
        <v>1886</v>
      </c>
      <c r="E19">
        <f t="shared" si="7"/>
        <v>1887</v>
      </c>
      <c r="F19">
        <f t="shared" si="7"/>
        <v>1888</v>
      </c>
      <c r="G19">
        <f t="shared" si="7"/>
        <v>1889</v>
      </c>
      <c r="H19">
        <f t="shared" si="7"/>
        <v>1890</v>
      </c>
      <c r="I19">
        <f t="shared" si="7"/>
        <v>1891</v>
      </c>
      <c r="J19">
        <f t="shared" si="7"/>
        <v>1892</v>
      </c>
      <c r="K19">
        <f t="shared" si="7"/>
        <v>1893</v>
      </c>
      <c r="L19">
        <f t="shared" si="7"/>
        <v>1894</v>
      </c>
      <c r="M19">
        <f t="shared" si="7"/>
        <v>1895</v>
      </c>
      <c r="N19">
        <f t="shared" si="7"/>
        <v>1896</v>
      </c>
      <c r="O19">
        <f t="shared" si="7"/>
        <v>1897</v>
      </c>
      <c r="P19">
        <f t="shared" si="7"/>
        <v>1898</v>
      </c>
      <c r="Q19">
        <f t="shared" si="7"/>
        <v>1899</v>
      </c>
      <c r="R19">
        <f t="shared" si="4"/>
        <v>1900</v>
      </c>
      <c r="S19">
        <f t="shared" si="4"/>
        <v>1901</v>
      </c>
      <c r="T19">
        <f t="shared" si="4"/>
        <v>1902</v>
      </c>
      <c r="U19">
        <f t="shared" si="4"/>
        <v>1903</v>
      </c>
      <c r="V19">
        <f t="shared" si="4"/>
        <v>1904</v>
      </c>
      <c r="W19">
        <f t="shared" si="4"/>
        <v>1905</v>
      </c>
      <c r="X19">
        <f t="shared" si="4"/>
        <v>1906</v>
      </c>
      <c r="Y19">
        <f t="shared" si="4"/>
        <v>1907</v>
      </c>
      <c r="Z19">
        <f t="shared" si="4"/>
        <v>1908</v>
      </c>
      <c r="AA19">
        <f t="shared" si="4"/>
        <v>1909</v>
      </c>
      <c r="AB19">
        <f t="shared" si="4"/>
        <v>1910</v>
      </c>
      <c r="AC19">
        <f t="shared" si="4"/>
        <v>1911</v>
      </c>
      <c r="AD19">
        <f t="shared" si="4"/>
        <v>1912</v>
      </c>
      <c r="AE19">
        <f t="shared" si="4"/>
        <v>1913</v>
      </c>
      <c r="AF19">
        <f t="shared" si="4"/>
        <v>1914</v>
      </c>
      <c r="AG19">
        <f t="shared" si="4"/>
        <v>1915</v>
      </c>
      <c r="AH19">
        <f t="shared" si="5"/>
        <v>1916</v>
      </c>
      <c r="AI19">
        <f t="shared" si="5"/>
        <v>1917</v>
      </c>
      <c r="AJ19">
        <f t="shared" si="5"/>
        <v>1918</v>
      </c>
      <c r="AK19">
        <f t="shared" si="5"/>
        <v>1919</v>
      </c>
      <c r="AL19">
        <f t="shared" si="5"/>
        <v>1920</v>
      </c>
      <c r="AM19">
        <f t="shared" si="5"/>
        <v>1921</v>
      </c>
      <c r="AN19">
        <f t="shared" si="5"/>
        <v>1922</v>
      </c>
      <c r="AO19">
        <f t="shared" si="5"/>
        <v>1923</v>
      </c>
      <c r="AP19">
        <f t="shared" si="5"/>
        <v>1924</v>
      </c>
      <c r="AQ19">
        <f t="shared" si="5"/>
        <v>1925</v>
      </c>
      <c r="AR19">
        <f t="shared" si="5"/>
        <v>1926</v>
      </c>
      <c r="AS19">
        <f t="shared" si="5"/>
        <v>1938</v>
      </c>
      <c r="AT19">
        <f t="shared" si="5"/>
        <v>1956</v>
      </c>
      <c r="AU19">
        <f t="shared" si="5"/>
        <v>1938</v>
      </c>
    </row>
    <row r="20" spans="1:47" ht="12.75">
      <c r="A20" s="1">
        <v>78</v>
      </c>
      <c r="B20">
        <f t="shared" si="7"/>
        <v>1883</v>
      </c>
      <c r="C20">
        <f t="shared" si="7"/>
        <v>1884</v>
      </c>
      <c r="D20">
        <f t="shared" si="7"/>
        <v>1885</v>
      </c>
      <c r="E20">
        <f t="shared" si="7"/>
        <v>1886</v>
      </c>
      <c r="F20">
        <f t="shared" si="7"/>
        <v>1887</v>
      </c>
      <c r="G20">
        <f t="shared" si="7"/>
        <v>1888</v>
      </c>
      <c r="H20">
        <f t="shared" si="7"/>
        <v>1889</v>
      </c>
      <c r="I20">
        <f t="shared" si="7"/>
        <v>1890</v>
      </c>
      <c r="J20">
        <f t="shared" si="7"/>
        <v>1891</v>
      </c>
      <c r="K20">
        <f t="shared" si="7"/>
        <v>1892</v>
      </c>
      <c r="L20">
        <f t="shared" si="7"/>
        <v>1893</v>
      </c>
      <c r="M20">
        <f t="shared" si="7"/>
        <v>1894</v>
      </c>
      <c r="N20">
        <f t="shared" si="7"/>
        <v>1895</v>
      </c>
      <c r="O20">
        <f t="shared" si="7"/>
        <v>1896</v>
      </c>
      <c r="P20">
        <f t="shared" si="7"/>
        <v>1897</v>
      </c>
      <c r="Q20">
        <f t="shared" si="7"/>
        <v>1898</v>
      </c>
      <c r="R20">
        <f t="shared" si="4"/>
        <v>1899</v>
      </c>
      <c r="S20">
        <f t="shared" si="4"/>
        <v>1900</v>
      </c>
      <c r="T20">
        <f t="shared" si="4"/>
        <v>1901</v>
      </c>
      <c r="U20">
        <f t="shared" si="4"/>
        <v>1902</v>
      </c>
      <c r="V20">
        <f t="shared" si="4"/>
        <v>1903</v>
      </c>
      <c r="W20">
        <f t="shared" si="4"/>
        <v>1904</v>
      </c>
      <c r="X20">
        <f t="shared" si="4"/>
        <v>1905</v>
      </c>
      <c r="Y20">
        <f t="shared" si="4"/>
        <v>1906</v>
      </c>
      <c r="Z20">
        <f t="shared" si="4"/>
        <v>1907</v>
      </c>
      <c r="AA20">
        <f t="shared" si="4"/>
        <v>1908</v>
      </c>
      <c r="AB20">
        <f t="shared" si="4"/>
        <v>1909</v>
      </c>
      <c r="AC20">
        <f t="shared" si="4"/>
        <v>1910</v>
      </c>
      <c r="AD20">
        <f t="shared" si="4"/>
        <v>1911</v>
      </c>
      <c r="AE20">
        <f t="shared" si="4"/>
        <v>1912</v>
      </c>
      <c r="AF20">
        <f t="shared" si="4"/>
        <v>1913</v>
      </c>
      <c r="AG20">
        <f t="shared" si="4"/>
        <v>1914</v>
      </c>
      <c r="AH20">
        <f t="shared" si="5"/>
        <v>1915</v>
      </c>
      <c r="AI20">
        <f t="shared" si="5"/>
        <v>1916</v>
      </c>
      <c r="AJ20">
        <f t="shared" si="5"/>
        <v>1917</v>
      </c>
      <c r="AK20">
        <f t="shared" si="5"/>
        <v>1918</v>
      </c>
      <c r="AL20">
        <f t="shared" si="5"/>
        <v>1919</v>
      </c>
      <c r="AM20">
        <f t="shared" si="5"/>
        <v>1920</v>
      </c>
      <c r="AN20">
        <f t="shared" si="5"/>
        <v>1921</v>
      </c>
      <c r="AO20">
        <f t="shared" si="5"/>
        <v>1922</v>
      </c>
      <c r="AP20">
        <f t="shared" si="5"/>
        <v>1923</v>
      </c>
      <c r="AQ20">
        <f t="shared" si="5"/>
        <v>1924</v>
      </c>
      <c r="AR20">
        <f t="shared" si="5"/>
        <v>1925</v>
      </c>
      <c r="AS20">
        <f t="shared" si="5"/>
        <v>1937</v>
      </c>
      <c r="AT20">
        <f t="shared" si="5"/>
        <v>1955</v>
      </c>
      <c r="AU20">
        <f t="shared" si="5"/>
        <v>1937</v>
      </c>
    </row>
    <row r="21" spans="1:47" ht="12.75">
      <c r="A21" s="1">
        <v>79</v>
      </c>
      <c r="B21">
        <f t="shared" si="7"/>
        <v>1882</v>
      </c>
      <c r="C21">
        <f t="shared" si="7"/>
        <v>1883</v>
      </c>
      <c r="D21">
        <f t="shared" si="7"/>
        <v>1884</v>
      </c>
      <c r="E21">
        <f t="shared" si="7"/>
        <v>1885</v>
      </c>
      <c r="F21">
        <f t="shared" si="7"/>
        <v>1886</v>
      </c>
      <c r="G21">
        <f t="shared" si="7"/>
        <v>1887</v>
      </c>
      <c r="H21">
        <f t="shared" si="7"/>
        <v>1888</v>
      </c>
      <c r="I21">
        <f t="shared" si="7"/>
        <v>1889</v>
      </c>
      <c r="J21">
        <f t="shared" si="7"/>
        <v>1890</v>
      </c>
      <c r="K21">
        <f t="shared" si="7"/>
        <v>1891</v>
      </c>
      <c r="L21">
        <f t="shared" si="7"/>
        <v>1892</v>
      </c>
      <c r="M21">
        <f t="shared" si="7"/>
        <v>1893</v>
      </c>
      <c r="N21">
        <f t="shared" si="7"/>
        <v>1894</v>
      </c>
      <c r="O21">
        <f t="shared" si="7"/>
        <v>1895</v>
      </c>
      <c r="P21">
        <f t="shared" si="7"/>
        <v>1896</v>
      </c>
      <c r="Q21">
        <f t="shared" si="7"/>
        <v>1897</v>
      </c>
      <c r="R21">
        <f t="shared" si="4"/>
        <v>1898</v>
      </c>
      <c r="S21">
        <f t="shared" si="4"/>
        <v>1899</v>
      </c>
      <c r="T21">
        <f t="shared" si="4"/>
        <v>1900</v>
      </c>
      <c r="U21">
        <f t="shared" si="4"/>
        <v>1901</v>
      </c>
      <c r="V21">
        <f t="shared" si="4"/>
        <v>1902</v>
      </c>
      <c r="W21">
        <f t="shared" si="4"/>
        <v>1903</v>
      </c>
      <c r="X21">
        <f t="shared" si="4"/>
        <v>1904</v>
      </c>
      <c r="Y21">
        <f t="shared" si="4"/>
        <v>1905</v>
      </c>
      <c r="Z21">
        <f t="shared" si="4"/>
        <v>1906</v>
      </c>
      <c r="AA21">
        <f t="shared" si="4"/>
        <v>1907</v>
      </c>
      <c r="AB21">
        <f t="shared" si="4"/>
        <v>1908</v>
      </c>
      <c r="AC21">
        <f t="shared" si="4"/>
        <v>1909</v>
      </c>
      <c r="AD21">
        <f t="shared" si="4"/>
        <v>1910</v>
      </c>
      <c r="AE21">
        <f t="shared" si="4"/>
        <v>1911</v>
      </c>
      <c r="AF21">
        <f t="shared" si="4"/>
        <v>1912</v>
      </c>
      <c r="AG21">
        <f t="shared" si="4"/>
        <v>1913</v>
      </c>
      <c r="AH21">
        <f t="shared" si="5"/>
        <v>1914</v>
      </c>
      <c r="AI21">
        <f t="shared" si="5"/>
        <v>1915</v>
      </c>
      <c r="AJ21">
        <f t="shared" si="5"/>
        <v>1916</v>
      </c>
      <c r="AK21">
        <f t="shared" si="5"/>
        <v>1917</v>
      </c>
      <c r="AL21">
        <f t="shared" si="5"/>
        <v>1918</v>
      </c>
      <c r="AM21">
        <f t="shared" si="5"/>
        <v>1919</v>
      </c>
      <c r="AN21">
        <f t="shared" si="5"/>
        <v>1920</v>
      </c>
      <c r="AO21">
        <f t="shared" si="5"/>
        <v>1921</v>
      </c>
      <c r="AP21">
        <f t="shared" si="5"/>
        <v>1922</v>
      </c>
      <c r="AQ21">
        <f t="shared" si="5"/>
        <v>1923</v>
      </c>
      <c r="AR21">
        <f t="shared" si="5"/>
        <v>1924</v>
      </c>
      <c r="AS21">
        <f t="shared" si="5"/>
        <v>1936</v>
      </c>
      <c r="AT21">
        <f t="shared" si="5"/>
        <v>1954</v>
      </c>
      <c r="AU21">
        <f t="shared" si="5"/>
        <v>1936</v>
      </c>
    </row>
    <row r="22" spans="1:47" ht="12.75">
      <c r="A22" s="1">
        <v>80</v>
      </c>
      <c r="B22">
        <f t="shared" si="7"/>
        <v>1881</v>
      </c>
      <c r="C22">
        <f t="shared" si="7"/>
        <v>1882</v>
      </c>
      <c r="D22">
        <f t="shared" si="7"/>
        <v>1883</v>
      </c>
      <c r="E22">
        <f t="shared" si="7"/>
        <v>1884</v>
      </c>
      <c r="F22">
        <f t="shared" si="7"/>
        <v>1885</v>
      </c>
      <c r="G22">
        <f t="shared" si="7"/>
        <v>1886</v>
      </c>
      <c r="H22">
        <f t="shared" si="7"/>
        <v>1887</v>
      </c>
      <c r="I22">
        <f t="shared" si="7"/>
        <v>1888</v>
      </c>
      <c r="J22">
        <f t="shared" si="7"/>
        <v>1889</v>
      </c>
      <c r="K22">
        <f t="shared" si="7"/>
        <v>1890</v>
      </c>
      <c r="L22">
        <f t="shared" si="7"/>
        <v>1891</v>
      </c>
      <c r="M22">
        <f t="shared" si="7"/>
        <v>1892</v>
      </c>
      <c r="N22">
        <f t="shared" si="7"/>
        <v>1893</v>
      </c>
      <c r="O22">
        <f t="shared" si="7"/>
        <v>1894</v>
      </c>
      <c r="P22">
        <f t="shared" si="7"/>
        <v>1895</v>
      </c>
      <c r="Q22">
        <f t="shared" si="7"/>
        <v>1896</v>
      </c>
      <c r="R22">
        <f t="shared" si="4"/>
        <v>1897</v>
      </c>
      <c r="S22">
        <f t="shared" si="4"/>
        <v>1898</v>
      </c>
      <c r="T22">
        <f t="shared" si="4"/>
        <v>1899</v>
      </c>
      <c r="U22">
        <f t="shared" si="4"/>
        <v>1900</v>
      </c>
      <c r="V22">
        <f t="shared" si="4"/>
        <v>1901</v>
      </c>
      <c r="W22">
        <f t="shared" si="4"/>
        <v>1902</v>
      </c>
      <c r="X22">
        <f t="shared" si="4"/>
        <v>1903</v>
      </c>
      <c r="Y22">
        <f t="shared" si="4"/>
        <v>1904</v>
      </c>
      <c r="Z22">
        <f t="shared" si="4"/>
        <v>1905</v>
      </c>
      <c r="AA22">
        <f t="shared" si="4"/>
        <v>1906</v>
      </c>
      <c r="AB22">
        <f t="shared" si="4"/>
        <v>1907</v>
      </c>
      <c r="AC22">
        <f t="shared" si="4"/>
        <v>1908</v>
      </c>
      <c r="AD22">
        <f t="shared" si="4"/>
        <v>1909</v>
      </c>
      <c r="AE22">
        <f t="shared" si="4"/>
        <v>1910</v>
      </c>
      <c r="AF22">
        <f t="shared" si="4"/>
        <v>1911</v>
      </c>
      <c r="AG22">
        <f t="shared" si="4"/>
        <v>1912</v>
      </c>
      <c r="AH22">
        <f t="shared" si="5"/>
        <v>1913</v>
      </c>
      <c r="AI22">
        <f t="shared" si="5"/>
        <v>1914</v>
      </c>
      <c r="AJ22">
        <f t="shared" si="5"/>
        <v>1915</v>
      </c>
      <c r="AK22">
        <f t="shared" si="5"/>
        <v>1916</v>
      </c>
      <c r="AL22">
        <f t="shared" si="5"/>
        <v>1917</v>
      </c>
      <c r="AM22">
        <f t="shared" si="5"/>
        <v>1918</v>
      </c>
      <c r="AN22">
        <f t="shared" si="5"/>
        <v>1919</v>
      </c>
      <c r="AO22">
        <f t="shared" si="5"/>
        <v>1920</v>
      </c>
      <c r="AP22">
        <f t="shared" si="5"/>
        <v>1921</v>
      </c>
      <c r="AQ22">
        <f t="shared" si="5"/>
        <v>1922</v>
      </c>
      <c r="AR22">
        <f t="shared" si="5"/>
        <v>1923</v>
      </c>
      <c r="AS22">
        <f t="shared" si="5"/>
        <v>1935</v>
      </c>
      <c r="AT22">
        <f t="shared" si="5"/>
        <v>1953</v>
      </c>
      <c r="AU22">
        <f t="shared" si="5"/>
        <v>1935</v>
      </c>
    </row>
    <row r="23" spans="1:47" ht="12.75">
      <c r="A23" s="1">
        <v>81</v>
      </c>
      <c r="B23">
        <f t="shared" si="7"/>
        <v>1880</v>
      </c>
      <c r="C23">
        <f t="shared" si="7"/>
        <v>1881</v>
      </c>
      <c r="D23">
        <f t="shared" si="7"/>
        <v>1882</v>
      </c>
      <c r="E23">
        <f t="shared" si="7"/>
        <v>1883</v>
      </c>
      <c r="F23">
        <f t="shared" si="7"/>
        <v>1884</v>
      </c>
      <c r="G23">
        <f t="shared" si="7"/>
        <v>1885</v>
      </c>
      <c r="H23">
        <f t="shared" si="7"/>
        <v>1886</v>
      </c>
      <c r="I23">
        <f t="shared" si="7"/>
        <v>1887</v>
      </c>
      <c r="J23">
        <f t="shared" si="7"/>
        <v>1888</v>
      </c>
      <c r="K23">
        <f t="shared" si="7"/>
        <v>1889</v>
      </c>
      <c r="L23">
        <f t="shared" si="7"/>
        <v>1890</v>
      </c>
      <c r="M23">
        <f t="shared" si="7"/>
        <v>1891</v>
      </c>
      <c r="N23">
        <f t="shared" si="7"/>
        <v>1892</v>
      </c>
      <c r="O23">
        <f t="shared" si="7"/>
        <v>1893</v>
      </c>
      <c r="P23">
        <f t="shared" si="7"/>
        <v>1894</v>
      </c>
      <c r="Q23">
        <f t="shared" si="7"/>
        <v>1895</v>
      </c>
      <c r="R23">
        <f t="shared" si="4"/>
        <v>1896</v>
      </c>
      <c r="S23">
        <f t="shared" si="4"/>
        <v>1897</v>
      </c>
      <c r="T23">
        <f t="shared" si="4"/>
        <v>1898</v>
      </c>
      <c r="U23">
        <f t="shared" si="4"/>
        <v>1899</v>
      </c>
      <c r="V23">
        <f t="shared" si="4"/>
        <v>1900</v>
      </c>
      <c r="W23">
        <f t="shared" si="4"/>
        <v>1901</v>
      </c>
      <c r="X23">
        <f t="shared" si="4"/>
        <v>1902</v>
      </c>
      <c r="Y23">
        <f t="shared" si="4"/>
        <v>1903</v>
      </c>
      <c r="Z23">
        <f t="shared" si="4"/>
        <v>1904</v>
      </c>
      <c r="AA23">
        <f t="shared" si="4"/>
        <v>1905</v>
      </c>
      <c r="AB23">
        <f t="shared" si="4"/>
        <v>1906</v>
      </c>
      <c r="AC23">
        <f t="shared" si="4"/>
        <v>1907</v>
      </c>
      <c r="AD23">
        <f t="shared" si="4"/>
        <v>1908</v>
      </c>
      <c r="AE23">
        <f t="shared" si="4"/>
        <v>1909</v>
      </c>
      <c r="AF23">
        <f t="shared" si="4"/>
        <v>1910</v>
      </c>
      <c r="AG23">
        <f t="shared" si="4"/>
        <v>1911</v>
      </c>
      <c r="AH23">
        <f t="shared" si="5"/>
        <v>1912</v>
      </c>
      <c r="AI23">
        <f t="shared" si="5"/>
        <v>1913</v>
      </c>
      <c r="AJ23">
        <f t="shared" si="5"/>
        <v>1914</v>
      </c>
      <c r="AK23">
        <f t="shared" si="5"/>
        <v>1915</v>
      </c>
      <c r="AL23">
        <f t="shared" si="5"/>
        <v>1916</v>
      </c>
      <c r="AM23">
        <f t="shared" si="5"/>
        <v>1917</v>
      </c>
      <c r="AN23">
        <f t="shared" si="5"/>
        <v>1918</v>
      </c>
      <c r="AO23">
        <f t="shared" si="5"/>
        <v>1919</v>
      </c>
      <c r="AP23">
        <f t="shared" si="5"/>
        <v>1920</v>
      </c>
      <c r="AQ23">
        <f t="shared" si="5"/>
        <v>1921</v>
      </c>
      <c r="AR23">
        <f t="shared" si="5"/>
        <v>1922</v>
      </c>
      <c r="AS23">
        <f t="shared" si="5"/>
        <v>1934</v>
      </c>
      <c r="AT23">
        <f t="shared" si="5"/>
        <v>1952</v>
      </c>
      <c r="AU23">
        <f t="shared" si="5"/>
        <v>1934</v>
      </c>
    </row>
    <row r="24" spans="1:47" ht="12.75">
      <c r="A24" s="1">
        <v>82</v>
      </c>
      <c r="B24">
        <f t="shared" si="7"/>
        <v>1879</v>
      </c>
      <c r="C24">
        <f t="shared" si="7"/>
        <v>1880</v>
      </c>
      <c r="D24">
        <f t="shared" si="7"/>
        <v>1881</v>
      </c>
      <c r="E24">
        <f t="shared" si="7"/>
        <v>1882</v>
      </c>
      <c r="F24">
        <f t="shared" si="7"/>
        <v>1883</v>
      </c>
      <c r="G24">
        <f t="shared" si="7"/>
        <v>1884</v>
      </c>
      <c r="H24">
        <f t="shared" si="7"/>
        <v>1885</v>
      </c>
      <c r="I24">
        <f t="shared" si="7"/>
        <v>1886</v>
      </c>
      <c r="J24">
        <f t="shared" si="7"/>
        <v>1887</v>
      </c>
      <c r="K24">
        <f t="shared" si="7"/>
        <v>1888</v>
      </c>
      <c r="L24">
        <f t="shared" si="7"/>
        <v>1889</v>
      </c>
      <c r="M24">
        <f t="shared" si="7"/>
        <v>1890</v>
      </c>
      <c r="N24">
        <f t="shared" si="7"/>
        <v>1891</v>
      </c>
      <c r="O24">
        <f t="shared" si="7"/>
        <v>1892</v>
      </c>
      <c r="P24">
        <f t="shared" si="7"/>
        <v>1893</v>
      </c>
      <c r="Q24">
        <f t="shared" si="7"/>
        <v>1894</v>
      </c>
      <c r="R24">
        <f t="shared" si="4"/>
        <v>1895</v>
      </c>
      <c r="S24">
        <f t="shared" si="4"/>
        <v>1896</v>
      </c>
      <c r="T24">
        <f t="shared" si="4"/>
        <v>1897</v>
      </c>
      <c r="U24">
        <f t="shared" si="4"/>
        <v>1898</v>
      </c>
      <c r="V24">
        <f t="shared" si="4"/>
        <v>1899</v>
      </c>
      <c r="W24">
        <f t="shared" si="4"/>
        <v>1900</v>
      </c>
      <c r="X24">
        <f t="shared" si="4"/>
        <v>1901</v>
      </c>
      <c r="Y24">
        <f t="shared" si="4"/>
        <v>1902</v>
      </c>
      <c r="Z24">
        <f t="shared" si="4"/>
        <v>1903</v>
      </c>
      <c r="AA24">
        <f t="shared" si="4"/>
        <v>1904</v>
      </c>
      <c r="AB24">
        <f t="shared" si="4"/>
        <v>1905</v>
      </c>
      <c r="AC24">
        <f t="shared" si="4"/>
        <v>1906</v>
      </c>
      <c r="AD24">
        <f t="shared" si="4"/>
        <v>1907</v>
      </c>
      <c r="AE24">
        <f t="shared" si="4"/>
        <v>1908</v>
      </c>
      <c r="AF24">
        <f t="shared" si="4"/>
        <v>1909</v>
      </c>
      <c r="AG24">
        <f t="shared" si="4"/>
        <v>1910</v>
      </c>
      <c r="AH24">
        <f t="shared" si="5"/>
        <v>1911</v>
      </c>
      <c r="AI24">
        <f t="shared" si="5"/>
        <v>1912</v>
      </c>
      <c r="AJ24">
        <f t="shared" si="5"/>
        <v>1913</v>
      </c>
      <c r="AK24">
        <f t="shared" si="5"/>
        <v>1914</v>
      </c>
      <c r="AL24">
        <f t="shared" si="5"/>
        <v>1915</v>
      </c>
      <c r="AM24">
        <f t="shared" si="5"/>
        <v>1916</v>
      </c>
      <c r="AN24">
        <f t="shared" si="5"/>
        <v>1917</v>
      </c>
      <c r="AO24">
        <f t="shared" si="5"/>
        <v>1918</v>
      </c>
      <c r="AP24">
        <f t="shared" si="5"/>
        <v>1919</v>
      </c>
      <c r="AQ24">
        <f t="shared" si="5"/>
        <v>1920</v>
      </c>
      <c r="AR24">
        <f t="shared" si="5"/>
        <v>1921</v>
      </c>
      <c r="AS24">
        <f t="shared" si="5"/>
        <v>1933</v>
      </c>
      <c r="AT24">
        <f t="shared" si="5"/>
        <v>1951</v>
      </c>
      <c r="AU24">
        <f t="shared" si="5"/>
        <v>1933</v>
      </c>
    </row>
    <row r="25" spans="1:47" ht="12.75">
      <c r="A25" s="1">
        <v>83</v>
      </c>
      <c r="B25">
        <f t="shared" si="7"/>
        <v>1878</v>
      </c>
      <c r="C25">
        <f t="shared" si="7"/>
        <v>1879</v>
      </c>
      <c r="D25">
        <f t="shared" si="7"/>
        <v>1880</v>
      </c>
      <c r="E25">
        <f t="shared" si="7"/>
        <v>1881</v>
      </c>
      <c r="F25">
        <f t="shared" si="7"/>
        <v>1882</v>
      </c>
      <c r="G25">
        <f t="shared" si="7"/>
        <v>1883</v>
      </c>
      <c r="H25">
        <f t="shared" si="7"/>
        <v>1884</v>
      </c>
      <c r="I25">
        <f t="shared" si="7"/>
        <v>1885</v>
      </c>
      <c r="J25">
        <f t="shared" si="7"/>
        <v>1886</v>
      </c>
      <c r="K25">
        <f t="shared" si="7"/>
        <v>1887</v>
      </c>
      <c r="L25">
        <f t="shared" si="7"/>
        <v>1888</v>
      </c>
      <c r="M25">
        <f t="shared" si="7"/>
        <v>1889</v>
      </c>
      <c r="N25">
        <f t="shared" si="7"/>
        <v>1890</v>
      </c>
      <c r="O25">
        <f t="shared" si="7"/>
        <v>1891</v>
      </c>
      <c r="P25">
        <f t="shared" si="7"/>
        <v>1892</v>
      </c>
      <c r="Q25">
        <f t="shared" si="7"/>
        <v>1893</v>
      </c>
      <c r="R25">
        <f t="shared" si="4"/>
        <v>1894</v>
      </c>
      <c r="S25">
        <f t="shared" si="4"/>
        <v>1895</v>
      </c>
      <c r="T25">
        <f t="shared" si="4"/>
        <v>1896</v>
      </c>
      <c r="U25">
        <f t="shared" si="4"/>
        <v>1897</v>
      </c>
      <c r="V25">
        <f t="shared" si="4"/>
        <v>1898</v>
      </c>
      <c r="W25">
        <f t="shared" si="4"/>
        <v>1899</v>
      </c>
      <c r="X25">
        <f t="shared" si="4"/>
        <v>1900</v>
      </c>
      <c r="Y25">
        <f t="shared" si="4"/>
        <v>1901</v>
      </c>
      <c r="Z25">
        <f t="shared" si="4"/>
        <v>1902</v>
      </c>
      <c r="AA25">
        <f t="shared" si="4"/>
        <v>1903</v>
      </c>
      <c r="AB25">
        <f t="shared" si="4"/>
        <v>1904</v>
      </c>
      <c r="AC25">
        <f t="shared" si="4"/>
        <v>1905</v>
      </c>
      <c r="AD25">
        <f t="shared" si="4"/>
        <v>1906</v>
      </c>
      <c r="AE25">
        <f t="shared" si="4"/>
        <v>1907</v>
      </c>
      <c r="AF25">
        <f t="shared" si="4"/>
        <v>1908</v>
      </c>
      <c r="AG25">
        <f t="shared" si="4"/>
        <v>1909</v>
      </c>
      <c r="AH25">
        <f t="shared" si="5"/>
        <v>1910</v>
      </c>
      <c r="AI25">
        <f t="shared" si="5"/>
        <v>1911</v>
      </c>
      <c r="AJ25">
        <f t="shared" si="5"/>
        <v>1912</v>
      </c>
      <c r="AK25">
        <f t="shared" si="5"/>
        <v>1913</v>
      </c>
      <c r="AL25">
        <f t="shared" si="5"/>
        <v>1914</v>
      </c>
      <c r="AM25">
        <f t="shared" si="5"/>
        <v>1915</v>
      </c>
      <c r="AN25">
        <f t="shared" si="5"/>
        <v>1916</v>
      </c>
      <c r="AO25">
        <f t="shared" si="5"/>
        <v>1917</v>
      </c>
      <c r="AP25">
        <f t="shared" si="5"/>
        <v>1918</v>
      </c>
      <c r="AQ25">
        <f t="shared" si="5"/>
        <v>1919</v>
      </c>
      <c r="AR25">
        <f t="shared" si="5"/>
        <v>1920</v>
      </c>
      <c r="AS25">
        <f t="shared" si="5"/>
        <v>1932</v>
      </c>
      <c r="AT25">
        <f t="shared" si="5"/>
        <v>1950</v>
      </c>
      <c r="AU25">
        <f t="shared" si="5"/>
        <v>1932</v>
      </c>
    </row>
    <row r="26" spans="1:47" ht="12.75">
      <c r="A26" s="1">
        <v>84</v>
      </c>
      <c r="B26">
        <f t="shared" si="7"/>
        <v>1877</v>
      </c>
      <c r="C26">
        <f t="shared" si="7"/>
        <v>1878</v>
      </c>
      <c r="D26">
        <f t="shared" si="7"/>
        <v>1879</v>
      </c>
      <c r="E26">
        <f t="shared" si="7"/>
        <v>1880</v>
      </c>
      <c r="F26">
        <f t="shared" si="7"/>
        <v>1881</v>
      </c>
      <c r="G26">
        <f t="shared" si="7"/>
        <v>1882</v>
      </c>
      <c r="H26">
        <f t="shared" si="7"/>
        <v>1883</v>
      </c>
      <c r="I26">
        <f t="shared" si="7"/>
        <v>1884</v>
      </c>
      <c r="J26">
        <f t="shared" si="7"/>
        <v>1885</v>
      </c>
      <c r="K26">
        <f t="shared" si="7"/>
        <v>1886</v>
      </c>
      <c r="L26">
        <f t="shared" si="7"/>
        <v>1887</v>
      </c>
      <c r="M26">
        <f t="shared" si="7"/>
        <v>1888</v>
      </c>
      <c r="N26">
        <f t="shared" si="7"/>
        <v>1889</v>
      </c>
      <c r="O26">
        <f t="shared" si="7"/>
        <v>1890</v>
      </c>
      <c r="P26">
        <f t="shared" si="7"/>
        <v>1891</v>
      </c>
      <c r="Q26">
        <f t="shared" si="7"/>
        <v>1892</v>
      </c>
      <c r="R26">
        <f t="shared" si="4"/>
        <v>1893</v>
      </c>
      <c r="S26">
        <f t="shared" si="4"/>
        <v>1894</v>
      </c>
      <c r="T26">
        <f t="shared" si="4"/>
        <v>1895</v>
      </c>
      <c r="U26">
        <f t="shared" si="4"/>
        <v>1896</v>
      </c>
      <c r="V26">
        <f t="shared" si="4"/>
        <v>1897</v>
      </c>
      <c r="W26">
        <f t="shared" si="4"/>
        <v>1898</v>
      </c>
      <c r="X26">
        <f t="shared" si="4"/>
        <v>1899</v>
      </c>
      <c r="Y26">
        <f t="shared" si="4"/>
        <v>1900</v>
      </c>
      <c r="Z26">
        <f t="shared" si="4"/>
        <v>1901</v>
      </c>
      <c r="AA26">
        <f t="shared" si="4"/>
        <v>1902</v>
      </c>
      <c r="AB26">
        <f t="shared" si="4"/>
        <v>1903</v>
      </c>
      <c r="AC26">
        <f t="shared" si="4"/>
        <v>1904</v>
      </c>
      <c r="AD26">
        <f t="shared" si="4"/>
        <v>1905</v>
      </c>
      <c r="AE26">
        <f t="shared" si="4"/>
        <v>1906</v>
      </c>
      <c r="AF26">
        <f t="shared" si="4"/>
        <v>1907</v>
      </c>
      <c r="AG26">
        <f t="shared" si="4"/>
        <v>1908</v>
      </c>
      <c r="AH26">
        <f t="shared" si="5"/>
        <v>1909</v>
      </c>
      <c r="AI26">
        <f t="shared" si="5"/>
        <v>1910</v>
      </c>
      <c r="AJ26">
        <f t="shared" si="5"/>
        <v>1911</v>
      </c>
      <c r="AK26">
        <f t="shared" si="5"/>
        <v>1912</v>
      </c>
      <c r="AL26">
        <f t="shared" si="5"/>
        <v>1913</v>
      </c>
      <c r="AM26">
        <f t="shared" si="5"/>
        <v>1914</v>
      </c>
      <c r="AN26">
        <f t="shared" si="5"/>
        <v>1915</v>
      </c>
      <c r="AO26">
        <f t="shared" si="5"/>
        <v>1916</v>
      </c>
      <c r="AP26">
        <f t="shared" si="5"/>
        <v>1917</v>
      </c>
      <c r="AQ26">
        <f t="shared" si="5"/>
        <v>1918</v>
      </c>
      <c r="AR26">
        <f t="shared" si="5"/>
        <v>1919</v>
      </c>
      <c r="AS26">
        <f t="shared" si="5"/>
        <v>1931</v>
      </c>
      <c r="AT26">
        <f t="shared" si="5"/>
        <v>1949</v>
      </c>
      <c r="AU26">
        <f t="shared" si="5"/>
        <v>1931</v>
      </c>
    </row>
    <row r="27" spans="1:47" ht="12.75">
      <c r="A27" s="1">
        <v>85</v>
      </c>
      <c r="B27">
        <f t="shared" si="7"/>
        <v>1876</v>
      </c>
      <c r="C27">
        <f t="shared" si="7"/>
        <v>1877</v>
      </c>
      <c r="D27">
        <f t="shared" si="7"/>
        <v>1878</v>
      </c>
      <c r="E27">
        <f t="shared" si="7"/>
        <v>1879</v>
      </c>
      <c r="F27">
        <f t="shared" si="7"/>
        <v>1880</v>
      </c>
      <c r="G27">
        <f t="shared" si="7"/>
        <v>1881</v>
      </c>
      <c r="H27">
        <f t="shared" si="7"/>
        <v>1882</v>
      </c>
      <c r="I27">
        <f t="shared" si="7"/>
        <v>1883</v>
      </c>
      <c r="J27">
        <f t="shared" si="7"/>
        <v>1884</v>
      </c>
      <c r="K27">
        <f t="shared" si="7"/>
        <v>1885</v>
      </c>
      <c r="L27">
        <f t="shared" si="7"/>
        <v>1886</v>
      </c>
      <c r="M27">
        <f t="shared" si="7"/>
        <v>1887</v>
      </c>
      <c r="N27">
        <f t="shared" si="7"/>
        <v>1888</v>
      </c>
      <c r="O27">
        <f t="shared" si="7"/>
        <v>1889</v>
      </c>
      <c r="P27">
        <f t="shared" si="7"/>
        <v>1890</v>
      </c>
      <c r="Q27">
        <f t="shared" si="7"/>
        <v>1891</v>
      </c>
      <c r="R27">
        <f t="shared" si="4"/>
        <v>1892</v>
      </c>
      <c r="S27">
        <f t="shared" si="4"/>
        <v>1893</v>
      </c>
      <c r="T27">
        <f t="shared" si="4"/>
        <v>1894</v>
      </c>
      <c r="U27">
        <f t="shared" si="4"/>
        <v>1895</v>
      </c>
      <c r="V27">
        <f t="shared" si="4"/>
        <v>1896</v>
      </c>
      <c r="W27">
        <f t="shared" si="4"/>
        <v>1897</v>
      </c>
      <c r="X27">
        <f t="shared" si="4"/>
        <v>1898</v>
      </c>
      <c r="Y27">
        <f t="shared" si="4"/>
        <v>1899</v>
      </c>
      <c r="Z27">
        <f t="shared" si="4"/>
        <v>1900</v>
      </c>
      <c r="AA27">
        <f t="shared" si="4"/>
        <v>1901</v>
      </c>
      <c r="AB27">
        <f t="shared" si="4"/>
        <v>1902</v>
      </c>
      <c r="AC27">
        <f t="shared" si="4"/>
        <v>1903</v>
      </c>
      <c r="AD27">
        <f t="shared" si="4"/>
        <v>1904</v>
      </c>
      <c r="AE27">
        <f t="shared" si="4"/>
        <v>1905</v>
      </c>
      <c r="AF27">
        <f t="shared" si="4"/>
        <v>1906</v>
      </c>
      <c r="AG27">
        <f t="shared" si="4"/>
        <v>1907</v>
      </c>
      <c r="AH27">
        <f t="shared" si="5"/>
        <v>1908</v>
      </c>
      <c r="AI27">
        <f t="shared" si="5"/>
        <v>1909</v>
      </c>
      <c r="AJ27">
        <f t="shared" si="5"/>
        <v>1910</v>
      </c>
      <c r="AK27">
        <f t="shared" si="5"/>
        <v>1911</v>
      </c>
      <c r="AL27">
        <f t="shared" si="5"/>
        <v>1912</v>
      </c>
      <c r="AM27">
        <f t="shared" si="5"/>
        <v>1913</v>
      </c>
      <c r="AN27">
        <f t="shared" si="5"/>
        <v>1914</v>
      </c>
      <c r="AO27">
        <f t="shared" si="5"/>
        <v>1915</v>
      </c>
      <c r="AP27">
        <f t="shared" si="5"/>
        <v>1916</v>
      </c>
      <c r="AQ27">
        <f t="shared" si="5"/>
        <v>1917</v>
      </c>
      <c r="AR27">
        <f t="shared" si="5"/>
        <v>1918</v>
      </c>
      <c r="AS27">
        <f t="shared" si="5"/>
        <v>1930</v>
      </c>
      <c r="AT27">
        <f t="shared" si="5"/>
        <v>1948</v>
      </c>
      <c r="AU27">
        <f t="shared" si="5"/>
        <v>1930</v>
      </c>
    </row>
    <row r="28" spans="1:47" ht="12.75">
      <c r="A28" s="1">
        <v>86</v>
      </c>
      <c r="B28">
        <f t="shared" si="7"/>
        <v>1875</v>
      </c>
      <c r="C28">
        <f t="shared" si="7"/>
        <v>1876</v>
      </c>
      <c r="D28">
        <f t="shared" si="7"/>
        <v>1877</v>
      </c>
      <c r="E28">
        <f t="shared" si="7"/>
        <v>1878</v>
      </c>
      <c r="F28">
        <f t="shared" si="7"/>
        <v>1879</v>
      </c>
      <c r="G28">
        <f t="shared" si="7"/>
        <v>1880</v>
      </c>
      <c r="H28">
        <f t="shared" si="7"/>
        <v>1881</v>
      </c>
      <c r="I28">
        <f t="shared" si="7"/>
        <v>1882</v>
      </c>
      <c r="J28">
        <f t="shared" si="7"/>
        <v>1883</v>
      </c>
      <c r="K28">
        <f t="shared" si="7"/>
        <v>1884</v>
      </c>
      <c r="L28">
        <f t="shared" si="7"/>
        <v>1885</v>
      </c>
      <c r="M28">
        <f t="shared" si="7"/>
        <v>1886</v>
      </c>
      <c r="N28">
        <f t="shared" si="7"/>
        <v>1887</v>
      </c>
      <c r="O28">
        <f t="shared" si="7"/>
        <v>1888</v>
      </c>
      <c r="P28">
        <f t="shared" si="7"/>
        <v>1889</v>
      </c>
      <c r="Q28">
        <f t="shared" si="7"/>
        <v>1890</v>
      </c>
      <c r="R28">
        <f t="shared" si="4"/>
        <v>1891</v>
      </c>
      <c r="S28">
        <f t="shared" si="4"/>
        <v>1892</v>
      </c>
      <c r="T28">
        <f t="shared" si="4"/>
        <v>1893</v>
      </c>
      <c r="U28">
        <f t="shared" si="4"/>
        <v>1894</v>
      </c>
      <c r="V28">
        <f t="shared" si="4"/>
        <v>1895</v>
      </c>
      <c r="W28">
        <f t="shared" si="4"/>
        <v>1896</v>
      </c>
      <c r="X28">
        <f t="shared" si="4"/>
        <v>1897</v>
      </c>
      <c r="Y28">
        <f t="shared" si="4"/>
        <v>1898</v>
      </c>
      <c r="Z28">
        <f t="shared" si="4"/>
        <v>1899</v>
      </c>
      <c r="AA28">
        <f t="shared" si="4"/>
        <v>1900</v>
      </c>
      <c r="AB28">
        <f t="shared" si="4"/>
        <v>1901</v>
      </c>
      <c r="AC28">
        <f t="shared" si="4"/>
        <v>1902</v>
      </c>
      <c r="AD28">
        <f t="shared" si="4"/>
        <v>1903</v>
      </c>
      <c r="AE28">
        <f t="shared" si="4"/>
        <v>1904</v>
      </c>
      <c r="AF28">
        <f t="shared" si="4"/>
        <v>1905</v>
      </c>
      <c r="AG28">
        <f t="shared" si="4"/>
        <v>1906</v>
      </c>
      <c r="AH28">
        <f t="shared" si="5"/>
        <v>1907</v>
      </c>
      <c r="AI28">
        <f t="shared" si="5"/>
        <v>1908</v>
      </c>
      <c r="AJ28">
        <f t="shared" si="5"/>
        <v>1909</v>
      </c>
      <c r="AK28">
        <f t="shared" si="5"/>
        <v>1910</v>
      </c>
      <c r="AL28">
        <f t="shared" si="5"/>
        <v>1911</v>
      </c>
      <c r="AM28">
        <f t="shared" si="5"/>
        <v>1912</v>
      </c>
      <c r="AN28">
        <f t="shared" si="5"/>
        <v>1913</v>
      </c>
      <c r="AO28">
        <f t="shared" si="5"/>
        <v>1914</v>
      </c>
      <c r="AP28">
        <f t="shared" si="5"/>
        <v>1915</v>
      </c>
      <c r="AQ28">
        <f t="shared" si="5"/>
        <v>1916</v>
      </c>
      <c r="AR28">
        <f t="shared" si="5"/>
        <v>1917</v>
      </c>
      <c r="AS28">
        <f t="shared" si="5"/>
        <v>1929</v>
      </c>
      <c r="AT28">
        <f t="shared" si="5"/>
        <v>1947</v>
      </c>
      <c r="AU28">
        <f t="shared" si="5"/>
        <v>1929</v>
      </c>
    </row>
    <row r="29" spans="1:47" ht="12.75">
      <c r="A29" s="1">
        <v>87</v>
      </c>
      <c r="B29">
        <f t="shared" si="7"/>
        <v>1874</v>
      </c>
      <c r="C29">
        <f t="shared" si="7"/>
        <v>1875</v>
      </c>
      <c r="D29">
        <f t="shared" si="7"/>
        <v>1876</v>
      </c>
      <c r="E29">
        <f t="shared" si="7"/>
        <v>1877</v>
      </c>
      <c r="F29">
        <f t="shared" si="7"/>
        <v>1878</v>
      </c>
      <c r="G29">
        <f t="shared" si="7"/>
        <v>1879</v>
      </c>
      <c r="H29">
        <f t="shared" si="7"/>
        <v>1880</v>
      </c>
      <c r="I29">
        <f t="shared" si="7"/>
        <v>1881</v>
      </c>
      <c r="J29">
        <f t="shared" si="7"/>
        <v>1882</v>
      </c>
      <c r="K29">
        <f t="shared" si="7"/>
        <v>1883</v>
      </c>
      <c r="L29">
        <f t="shared" si="7"/>
        <v>1884</v>
      </c>
      <c r="M29">
        <f t="shared" si="7"/>
        <v>1885</v>
      </c>
      <c r="N29">
        <f t="shared" si="7"/>
        <v>1886</v>
      </c>
      <c r="O29">
        <f t="shared" si="7"/>
        <v>1887</v>
      </c>
      <c r="P29">
        <f t="shared" si="7"/>
        <v>1888</v>
      </c>
      <c r="Q29">
        <f t="shared" si="7"/>
        <v>1889</v>
      </c>
      <c r="R29">
        <f t="shared" si="4"/>
        <v>1890</v>
      </c>
      <c r="S29">
        <f t="shared" si="4"/>
        <v>1891</v>
      </c>
      <c r="T29">
        <f t="shared" si="4"/>
        <v>1892</v>
      </c>
      <c r="U29">
        <f t="shared" si="4"/>
        <v>1893</v>
      </c>
      <c r="V29">
        <f t="shared" si="4"/>
        <v>1894</v>
      </c>
      <c r="W29">
        <f t="shared" si="4"/>
        <v>1895</v>
      </c>
      <c r="X29">
        <f t="shared" si="4"/>
        <v>1896</v>
      </c>
      <c r="Y29">
        <f t="shared" si="4"/>
        <v>1897</v>
      </c>
      <c r="Z29">
        <f t="shared" si="4"/>
        <v>1898</v>
      </c>
      <c r="AA29">
        <f t="shared" si="4"/>
        <v>1899</v>
      </c>
      <c r="AB29">
        <f t="shared" si="4"/>
        <v>1900</v>
      </c>
      <c r="AC29">
        <f t="shared" si="4"/>
        <v>1901</v>
      </c>
      <c r="AD29">
        <f t="shared" si="4"/>
        <v>1902</v>
      </c>
      <c r="AE29">
        <f t="shared" si="4"/>
        <v>1903</v>
      </c>
      <c r="AF29">
        <f t="shared" si="4"/>
        <v>1904</v>
      </c>
      <c r="AG29">
        <f t="shared" si="4"/>
        <v>1905</v>
      </c>
      <c r="AH29">
        <f t="shared" si="5"/>
        <v>1906</v>
      </c>
      <c r="AI29">
        <f t="shared" si="5"/>
        <v>1907</v>
      </c>
      <c r="AJ29">
        <f t="shared" si="5"/>
        <v>1908</v>
      </c>
      <c r="AK29">
        <f t="shared" si="5"/>
        <v>1909</v>
      </c>
      <c r="AL29">
        <f t="shared" si="5"/>
        <v>1910</v>
      </c>
      <c r="AM29">
        <f t="shared" si="5"/>
        <v>1911</v>
      </c>
      <c r="AN29">
        <f t="shared" si="5"/>
        <v>1912</v>
      </c>
      <c r="AO29">
        <f t="shared" si="5"/>
        <v>1913</v>
      </c>
      <c r="AP29">
        <f t="shared" si="5"/>
        <v>1914</v>
      </c>
      <c r="AQ29">
        <f t="shared" si="5"/>
        <v>1915</v>
      </c>
      <c r="AR29">
        <f t="shared" si="5"/>
        <v>1916</v>
      </c>
      <c r="AS29">
        <f t="shared" si="5"/>
        <v>1928</v>
      </c>
      <c r="AT29">
        <f t="shared" si="5"/>
        <v>1946</v>
      </c>
      <c r="AU29">
        <f t="shared" si="5"/>
        <v>1928</v>
      </c>
    </row>
    <row r="30" spans="1:47" ht="12.75">
      <c r="A30" s="1">
        <v>88</v>
      </c>
      <c r="B30">
        <f t="shared" si="7"/>
        <v>1873</v>
      </c>
      <c r="C30">
        <f t="shared" si="7"/>
        <v>1874</v>
      </c>
      <c r="D30">
        <f t="shared" si="7"/>
        <v>1875</v>
      </c>
      <c r="E30">
        <f t="shared" si="7"/>
        <v>1876</v>
      </c>
      <c r="F30">
        <f t="shared" si="7"/>
        <v>1877</v>
      </c>
      <c r="G30">
        <f t="shared" si="7"/>
        <v>1878</v>
      </c>
      <c r="H30">
        <f t="shared" si="7"/>
        <v>1879</v>
      </c>
      <c r="I30">
        <f t="shared" si="7"/>
        <v>1880</v>
      </c>
      <c r="J30">
        <f t="shared" si="7"/>
        <v>1881</v>
      </c>
      <c r="K30">
        <f t="shared" si="7"/>
        <v>1882</v>
      </c>
      <c r="L30">
        <f t="shared" si="7"/>
        <v>1883</v>
      </c>
      <c r="M30">
        <f t="shared" si="7"/>
        <v>1884</v>
      </c>
      <c r="N30">
        <f t="shared" si="7"/>
        <v>1885</v>
      </c>
      <c r="O30">
        <f t="shared" si="7"/>
        <v>1886</v>
      </c>
      <c r="P30">
        <f t="shared" si="7"/>
        <v>1887</v>
      </c>
      <c r="Q30">
        <f t="shared" si="7"/>
        <v>1888</v>
      </c>
      <c r="R30">
        <f t="shared" si="4"/>
        <v>1889</v>
      </c>
      <c r="S30">
        <f t="shared" si="4"/>
        <v>1890</v>
      </c>
      <c r="T30">
        <f t="shared" si="4"/>
        <v>1891</v>
      </c>
      <c r="U30">
        <f t="shared" si="4"/>
        <v>1892</v>
      </c>
      <c r="V30">
        <f t="shared" si="4"/>
        <v>1893</v>
      </c>
      <c r="W30">
        <f t="shared" si="4"/>
        <v>1894</v>
      </c>
      <c r="X30">
        <f t="shared" si="4"/>
        <v>1895</v>
      </c>
      <c r="Y30">
        <f t="shared" si="4"/>
        <v>1896</v>
      </c>
      <c r="Z30">
        <f t="shared" si="4"/>
        <v>1897</v>
      </c>
      <c r="AA30">
        <f t="shared" si="4"/>
        <v>1898</v>
      </c>
      <c r="AB30">
        <f t="shared" si="4"/>
        <v>1899</v>
      </c>
      <c r="AC30">
        <f t="shared" si="4"/>
        <v>1900</v>
      </c>
      <c r="AD30">
        <f t="shared" si="4"/>
        <v>1901</v>
      </c>
      <c r="AE30">
        <f t="shared" si="4"/>
        <v>1902</v>
      </c>
      <c r="AF30">
        <f t="shared" si="4"/>
        <v>1903</v>
      </c>
      <c r="AG30">
        <f t="shared" si="4"/>
        <v>1904</v>
      </c>
      <c r="AH30">
        <f t="shared" si="5"/>
        <v>1905</v>
      </c>
      <c r="AI30">
        <f t="shared" si="5"/>
        <v>1906</v>
      </c>
      <c r="AJ30">
        <f t="shared" si="5"/>
        <v>1907</v>
      </c>
      <c r="AK30">
        <f t="shared" si="5"/>
        <v>1908</v>
      </c>
      <c r="AL30">
        <f t="shared" si="5"/>
        <v>1909</v>
      </c>
      <c r="AM30">
        <f t="shared" si="5"/>
        <v>1910</v>
      </c>
      <c r="AN30">
        <f t="shared" si="5"/>
        <v>1911</v>
      </c>
      <c r="AO30">
        <f t="shared" si="5"/>
        <v>1912</v>
      </c>
      <c r="AP30">
        <f t="shared" si="5"/>
        <v>1913</v>
      </c>
      <c r="AQ30">
        <f t="shared" si="5"/>
        <v>1914</v>
      </c>
      <c r="AR30">
        <f t="shared" si="5"/>
        <v>1915</v>
      </c>
      <c r="AS30">
        <f t="shared" si="5"/>
        <v>1927</v>
      </c>
      <c r="AT30">
        <f t="shared" si="5"/>
        <v>1945</v>
      </c>
      <c r="AU30">
        <f t="shared" si="5"/>
        <v>1927</v>
      </c>
    </row>
    <row r="31" spans="1:47" ht="12.75">
      <c r="A31" s="1">
        <v>89</v>
      </c>
      <c r="B31">
        <f t="shared" si="7"/>
        <v>1872</v>
      </c>
      <c r="C31">
        <f t="shared" si="7"/>
        <v>1873</v>
      </c>
      <c r="D31">
        <f t="shared" si="7"/>
        <v>1874</v>
      </c>
      <c r="E31">
        <f t="shared" si="7"/>
        <v>1875</v>
      </c>
      <c r="F31">
        <f t="shared" si="7"/>
        <v>1876</v>
      </c>
      <c r="G31">
        <f t="shared" si="7"/>
        <v>1877</v>
      </c>
      <c r="H31">
        <f t="shared" si="7"/>
        <v>1878</v>
      </c>
      <c r="I31">
        <f t="shared" si="7"/>
        <v>1879</v>
      </c>
      <c r="J31">
        <f t="shared" si="7"/>
        <v>1880</v>
      </c>
      <c r="K31">
        <f t="shared" si="7"/>
        <v>1881</v>
      </c>
      <c r="L31">
        <f t="shared" si="7"/>
        <v>1882</v>
      </c>
      <c r="M31">
        <f t="shared" si="7"/>
        <v>1883</v>
      </c>
      <c r="N31">
        <f t="shared" si="7"/>
        <v>1884</v>
      </c>
      <c r="O31">
        <f t="shared" si="7"/>
        <v>1885</v>
      </c>
      <c r="P31">
        <f t="shared" si="7"/>
        <v>1886</v>
      </c>
      <c r="Q31">
        <f t="shared" si="7"/>
        <v>1887</v>
      </c>
      <c r="R31">
        <f t="shared" si="4"/>
        <v>1888</v>
      </c>
      <c r="S31">
        <f t="shared" si="4"/>
        <v>1889</v>
      </c>
      <c r="T31">
        <f t="shared" si="4"/>
        <v>1890</v>
      </c>
      <c r="U31">
        <f t="shared" si="4"/>
        <v>1891</v>
      </c>
      <c r="V31">
        <f t="shared" si="4"/>
        <v>1892</v>
      </c>
      <c r="W31">
        <f t="shared" si="4"/>
        <v>1893</v>
      </c>
      <c r="X31">
        <f t="shared" si="4"/>
        <v>1894</v>
      </c>
      <c r="Y31">
        <f t="shared" si="4"/>
        <v>1895</v>
      </c>
      <c r="Z31">
        <f t="shared" si="4"/>
        <v>1896</v>
      </c>
      <c r="AA31">
        <f t="shared" si="4"/>
        <v>1897</v>
      </c>
      <c r="AB31">
        <f t="shared" si="4"/>
        <v>1898</v>
      </c>
      <c r="AC31">
        <f t="shared" si="4"/>
        <v>1899</v>
      </c>
      <c r="AD31">
        <f t="shared" si="4"/>
        <v>1900</v>
      </c>
      <c r="AE31">
        <f t="shared" si="4"/>
        <v>1901</v>
      </c>
      <c r="AF31">
        <f t="shared" si="4"/>
        <v>1902</v>
      </c>
      <c r="AG31">
        <f t="shared" si="4"/>
        <v>1903</v>
      </c>
      <c r="AH31">
        <f t="shared" si="5"/>
        <v>1904</v>
      </c>
      <c r="AI31">
        <f t="shared" si="5"/>
        <v>1905</v>
      </c>
      <c r="AJ31">
        <f t="shared" si="5"/>
        <v>1906</v>
      </c>
      <c r="AK31">
        <f t="shared" si="5"/>
        <v>1907</v>
      </c>
      <c r="AL31">
        <f t="shared" si="5"/>
        <v>1908</v>
      </c>
      <c r="AM31">
        <f t="shared" si="5"/>
        <v>1909</v>
      </c>
      <c r="AN31">
        <f t="shared" si="5"/>
        <v>1910</v>
      </c>
      <c r="AO31">
        <f t="shared" si="5"/>
        <v>1911</v>
      </c>
      <c r="AP31">
        <f t="shared" si="5"/>
        <v>1912</v>
      </c>
      <c r="AQ31">
        <f t="shared" si="5"/>
        <v>1913</v>
      </c>
      <c r="AR31">
        <f t="shared" si="5"/>
        <v>1914</v>
      </c>
      <c r="AS31">
        <f t="shared" si="5"/>
        <v>1926</v>
      </c>
      <c r="AT31">
        <f t="shared" si="5"/>
        <v>1944</v>
      </c>
      <c r="AU31">
        <f t="shared" si="5"/>
        <v>1926</v>
      </c>
    </row>
    <row r="32" spans="1:47" ht="12.75">
      <c r="A32" s="1">
        <v>90</v>
      </c>
      <c r="B32">
        <f t="shared" si="7"/>
        <v>1871</v>
      </c>
      <c r="C32">
        <f t="shared" si="7"/>
        <v>1872</v>
      </c>
      <c r="D32">
        <f t="shared" si="7"/>
        <v>1873</v>
      </c>
      <c r="E32">
        <f t="shared" si="7"/>
        <v>1874</v>
      </c>
      <c r="F32">
        <f t="shared" si="7"/>
        <v>1875</v>
      </c>
      <c r="G32">
        <f t="shared" si="7"/>
        <v>1876</v>
      </c>
      <c r="H32">
        <f t="shared" si="7"/>
        <v>1877</v>
      </c>
      <c r="I32">
        <f t="shared" si="7"/>
        <v>1878</v>
      </c>
      <c r="J32">
        <f t="shared" si="7"/>
        <v>1879</v>
      </c>
      <c r="K32">
        <f t="shared" si="7"/>
        <v>1880</v>
      </c>
      <c r="L32">
        <f t="shared" si="7"/>
        <v>1881</v>
      </c>
      <c r="M32">
        <f t="shared" si="7"/>
        <v>1882</v>
      </c>
      <c r="N32">
        <f t="shared" si="7"/>
        <v>1883</v>
      </c>
      <c r="O32">
        <f t="shared" si="7"/>
        <v>1884</v>
      </c>
      <c r="P32">
        <f t="shared" si="7"/>
        <v>1885</v>
      </c>
      <c r="Q32">
        <f t="shared" si="7"/>
        <v>1886</v>
      </c>
      <c r="R32">
        <f t="shared" si="4"/>
        <v>1887</v>
      </c>
      <c r="S32">
        <f t="shared" si="4"/>
        <v>1888</v>
      </c>
      <c r="T32">
        <f t="shared" si="4"/>
        <v>1889</v>
      </c>
      <c r="U32">
        <f t="shared" si="4"/>
        <v>1890</v>
      </c>
      <c r="V32">
        <f t="shared" si="4"/>
        <v>1891</v>
      </c>
      <c r="W32">
        <f t="shared" si="4"/>
        <v>1892</v>
      </c>
      <c r="X32">
        <f t="shared" si="4"/>
        <v>1893</v>
      </c>
      <c r="Y32">
        <f t="shared" si="4"/>
        <v>1894</v>
      </c>
      <c r="Z32">
        <f t="shared" si="4"/>
        <v>1895</v>
      </c>
      <c r="AA32">
        <f t="shared" si="4"/>
        <v>1896</v>
      </c>
      <c r="AB32">
        <f t="shared" si="4"/>
        <v>1897</v>
      </c>
      <c r="AC32">
        <f t="shared" si="4"/>
        <v>1898</v>
      </c>
      <c r="AD32">
        <f t="shared" si="4"/>
        <v>1899</v>
      </c>
      <c r="AE32">
        <f t="shared" si="4"/>
        <v>1900</v>
      </c>
      <c r="AF32">
        <f t="shared" si="4"/>
        <v>1901</v>
      </c>
      <c r="AG32">
        <f t="shared" si="4"/>
        <v>1902</v>
      </c>
      <c r="AH32">
        <f t="shared" si="5"/>
        <v>1903</v>
      </c>
      <c r="AI32">
        <f t="shared" si="5"/>
        <v>1904</v>
      </c>
      <c r="AJ32">
        <f t="shared" si="5"/>
        <v>1905</v>
      </c>
      <c r="AK32">
        <f t="shared" si="5"/>
        <v>1906</v>
      </c>
      <c r="AL32">
        <f t="shared" si="5"/>
        <v>1907</v>
      </c>
      <c r="AM32">
        <f t="shared" si="5"/>
        <v>1908</v>
      </c>
      <c r="AN32">
        <f t="shared" si="5"/>
        <v>1909</v>
      </c>
      <c r="AO32">
        <f t="shared" si="5"/>
        <v>1910</v>
      </c>
      <c r="AP32">
        <f t="shared" si="5"/>
        <v>1911</v>
      </c>
      <c r="AQ32">
        <f t="shared" si="5"/>
        <v>1912</v>
      </c>
      <c r="AR32">
        <f t="shared" si="5"/>
        <v>1913</v>
      </c>
      <c r="AS32">
        <f t="shared" si="5"/>
        <v>1925</v>
      </c>
      <c r="AT32">
        <f t="shared" si="5"/>
        <v>1943</v>
      </c>
      <c r="AU32">
        <f t="shared" si="5"/>
        <v>1925</v>
      </c>
    </row>
    <row r="33" spans="1:47" ht="12.75">
      <c r="A33" s="1">
        <v>91</v>
      </c>
      <c r="B33">
        <f t="shared" si="7"/>
        <v>1870</v>
      </c>
      <c r="C33">
        <f t="shared" si="7"/>
        <v>1871</v>
      </c>
      <c r="D33">
        <f t="shared" si="7"/>
        <v>1872</v>
      </c>
      <c r="E33">
        <f t="shared" si="7"/>
        <v>1873</v>
      </c>
      <c r="F33">
        <f t="shared" si="7"/>
        <v>1874</v>
      </c>
      <c r="G33">
        <f t="shared" si="7"/>
        <v>1875</v>
      </c>
      <c r="H33">
        <f t="shared" si="7"/>
        <v>1876</v>
      </c>
      <c r="I33">
        <f t="shared" si="7"/>
        <v>1877</v>
      </c>
      <c r="J33">
        <f t="shared" si="7"/>
        <v>1878</v>
      </c>
      <c r="K33">
        <f t="shared" si="7"/>
        <v>1879</v>
      </c>
      <c r="L33">
        <f t="shared" si="7"/>
        <v>1880</v>
      </c>
      <c r="M33">
        <f t="shared" si="7"/>
        <v>1881</v>
      </c>
      <c r="N33">
        <f t="shared" si="7"/>
        <v>1882</v>
      </c>
      <c r="O33">
        <f t="shared" si="7"/>
        <v>1883</v>
      </c>
      <c r="P33">
        <f t="shared" si="7"/>
        <v>1884</v>
      </c>
      <c r="Q33">
        <f t="shared" si="7"/>
        <v>1885</v>
      </c>
      <c r="R33">
        <f aca="true" t="shared" si="8" ref="R33:AG42">R$1-$A33</f>
        <v>1886</v>
      </c>
      <c r="S33">
        <f t="shared" si="8"/>
        <v>1887</v>
      </c>
      <c r="T33">
        <f t="shared" si="8"/>
        <v>1888</v>
      </c>
      <c r="U33">
        <f t="shared" si="8"/>
        <v>1889</v>
      </c>
      <c r="V33">
        <f t="shared" si="8"/>
        <v>1890</v>
      </c>
      <c r="W33">
        <f t="shared" si="8"/>
        <v>1891</v>
      </c>
      <c r="X33">
        <f t="shared" si="8"/>
        <v>1892</v>
      </c>
      <c r="Y33">
        <f t="shared" si="8"/>
        <v>1893</v>
      </c>
      <c r="Z33">
        <f t="shared" si="8"/>
        <v>1894</v>
      </c>
      <c r="AA33">
        <f t="shared" si="8"/>
        <v>1895</v>
      </c>
      <c r="AB33">
        <f t="shared" si="8"/>
        <v>1896</v>
      </c>
      <c r="AC33">
        <f t="shared" si="8"/>
        <v>1897</v>
      </c>
      <c r="AD33">
        <f t="shared" si="8"/>
        <v>1898</v>
      </c>
      <c r="AE33">
        <f t="shared" si="8"/>
        <v>1899</v>
      </c>
      <c r="AF33">
        <f t="shared" si="8"/>
        <v>1900</v>
      </c>
      <c r="AG33">
        <f t="shared" si="8"/>
        <v>1901</v>
      </c>
      <c r="AH33">
        <f aca="true" t="shared" si="9" ref="AH33:AU42">AH$1-$A33</f>
        <v>1902</v>
      </c>
      <c r="AI33">
        <f t="shared" si="9"/>
        <v>1903</v>
      </c>
      <c r="AJ33">
        <f t="shared" si="9"/>
        <v>1904</v>
      </c>
      <c r="AK33">
        <f t="shared" si="9"/>
        <v>1905</v>
      </c>
      <c r="AL33">
        <f t="shared" si="9"/>
        <v>1906</v>
      </c>
      <c r="AM33">
        <f t="shared" si="9"/>
        <v>1907</v>
      </c>
      <c r="AN33">
        <f t="shared" si="9"/>
        <v>1908</v>
      </c>
      <c r="AO33">
        <f t="shared" si="9"/>
        <v>1909</v>
      </c>
      <c r="AP33">
        <f t="shared" si="9"/>
        <v>1910</v>
      </c>
      <c r="AQ33">
        <f t="shared" si="9"/>
        <v>1911</v>
      </c>
      <c r="AR33">
        <f t="shared" si="9"/>
        <v>1912</v>
      </c>
      <c r="AS33">
        <f t="shared" si="9"/>
        <v>1924</v>
      </c>
      <c r="AT33">
        <f t="shared" si="9"/>
        <v>1942</v>
      </c>
      <c r="AU33">
        <f t="shared" si="9"/>
        <v>1924</v>
      </c>
    </row>
    <row r="34" spans="1:47" ht="12.75">
      <c r="A34" s="1">
        <v>92</v>
      </c>
      <c r="B34">
        <f t="shared" si="7"/>
        <v>1869</v>
      </c>
      <c r="C34">
        <f t="shared" si="7"/>
        <v>1870</v>
      </c>
      <c r="D34">
        <f t="shared" si="7"/>
        <v>1871</v>
      </c>
      <c r="E34">
        <f t="shared" si="7"/>
        <v>1872</v>
      </c>
      <c r="F34">
        <f t="shared" si="7"/>
        <v>1873</v>
      </c>
      <c r="G34">
        <f t="shared" si="7"/>
        <v>1874</v>
      </c>
      <c r="H34">
        <f t="shared" si="7"/>
        <v>1875</v>
      </c>
      <c r="I34">
        <f t="shared" si="7"/>
        <v>1876</v>
      </c>
      <c r="J34">
        <f t="shared" si="7"/>
        <v>1877</v>
      </c>
      <c r="K34">
        <f t="shared" si="7"/>
        <v>1878</v>
      </c>
      <c r="L34">
        <f t="shared" si="7"/>
        <v>1879</v>
      </c>
      <c r="M34">
        <f t="shared" si="7"/>
        <v>1880</v>
      </c>
      <c r="N34">
        <f t="shared" si="7"/>
        <v>1881</v>
      </c>
      <c r="O34">
        <f t="shared" si="7"/>
        <v>1882</v>
      </c>
      <c r="P34">
        <f t="shared" si="7"/>
        <v>1883</v>
      </c>
      <c r="Q34">
        <f aca="true" t="shared" si="10" ref="Q34:Q42">Q$1-$A34</f>
        <v>1884</v>
      </c>
      <c r="R34">
        <f t="shared" si="8"/>
        <v>1885</v>
      </c>
      <c r="S34">
        <f t="shared" si="8"/>
        <v>1886</v>
      </c>
      <c r="T34">
        <f t="shared" si="8"/>
        <v>1887</v>
      </c>
      <c r="U34">
        <f t="shared" si="8"/>
        <v>1888</v>
      </c>
      <c r="V34">
        <f t="shared" si="8"/>
        <v>1889</v>
      </c>
      <c r="W34">
        <f t="shared" si="8"/>
        <v>1890</v>
      </c>
      <c r="X34">
        <f t="shared" si="8"/>
        <v>1891</v>
      </c>
      <c r="Y34">
        <f t="shared" si="8"/>
        <v>1892</v>
      </c>
      <c r="Z34">
        <f t="shared" si="8"/>
        <v>1893</v>
      </c>
      <c r="AA34">
        <f t="shared" si="8"/>
        <v>1894</v>
      </c>
      <c r="AB34">
        <f t="shared" si="8"/>
        <v>1895</v>
      </c>
      <c r="AC34">
        <f t="shared" si="8"/>
        <v>1896</v>
      </c>
      <c r="AD34">
        <f t="shared" si="8"/>
        <v>1897</v>
      </c>
      <c r="AE34">
        <f t="shared" si="8"/>
        <v>1898</v>
      </c>
      <c r="AF34">
        <f t="shared" si="8"/>
        <v>1899</v>
      </c>
      <c r="AG34">
        <f t="shared" si="8"/>
        <v>1900</v>
      </c>
      <c r="AH34">
        <f t="shared" si="9"/>
        <v>1901</v>
      </c>
      <c r="AI34">
        <f t="shared" si="9"/>
        <v>1902</v>
      </c>
      <c r="AJ34">
        <f t="shared" si="9"/>
        <v>1903</v>
      </c>
      <c r="AK34">
        <f t="shared" si="9"/>
        <v>1904</v>
      </c>
      <c r="AL34">
        <f t="shared" si="9"/>
        <v>1905</v>
      </c>
      <c r="AM34">
        <f t="shared" si="9"/>
        <v>1906</v>
      </c>
      <c r="AN34">
        <f t="shared" si="9"/>
        <v>1907</v>
      </c>
      <c r="AO34">
        <f t="shared" si="9"/>
        <v>1908</v>
      </c>
      <c r="AP34">
        <f t="shared" si="9"/>
        <v>1909</v>
      </c>
      <c r="AQ34">
        <f t="shared" si="9"/>
        <v>1910</v>
      </c>
      <c r="AR34">
        <f t="shared" si="9"/>
        <v>1911</v>
      </c>
      <c r="AS34">
        <f t="shared" si="9"/>
        <v>1923</v>
      </c>
      <c r="AT34">
        <f t="shared" si="9"/>
        <v>1941</v>
      </c>
      <c r="AU34">
        <f t="shared" si="9"/>
        <v>1923</v>
      </c>
    </row>
    <row r="35" spans="1:47" ht="12.75">
      <c r="A35" s="1">
        <v>93</v>
      </c>
      <c r="B35">
        <f aca="true" t="shared" si="11" ref="B35:P42">B$1-$A35</f>
        <v>1868</v>
      </c>
      <c r="C35">
        <f t="shared" si="11"/>
        <v>1869</v>
      </c>
      <c r="D35">
        <f t="shared" si="11"/>
        <v>1870</v>
      </c>
      <c r="E35">
        <f t="shared" si="11"/>
        <v>1871</v>
      </c>
      <c r="F35">
        <f t="shared" si="11"/>
        <v>1872</v>
      </c>
      <c r="G35">
        <f t="shared" si="11"/>
        <v>1873</v>
      </c>
      <c r="H35">
        <f t="shared" si="11"/>
        <v>1874</v>
      </c>
      <c r="I35">
        <f t="shared" si="11"/>
        <v>1875</v>
      </c>
      <c r="J35">
        <f t="shared" si="11"/>
        <v>1876</v>
      </c>
      <c r="K35">
        <f t="shared" si="11"/>
        <v>1877</v>
      </c>
      <c r="L35">
        <f t="shared" si="11"/>
        <v>1878</v>
      </c>
      <c r="M35">
        <f t="shared" si="11"/>
        <v>1879</v>
      </c>
      <c r="N35">
        <f t="shared" si="11"/>
        <v>1880</v>
      </c>
      <c r="O35">
        <f t="shared" si="11"/>
        <v>1881</v>
      </c>
      <c r="P35">
        <f t="shared" si="11"/>
        <v>1882</v>
      </c>
      <c r="Q35">
        <f t="shared" si="10"/>
        <v>1883</v>
      </c>
      <c r="R35">
        <f t="shared" si="8"/>
        <v>1884</v>
      </c>
      <c r="S35">
        <f t="shared" si="8"/>
        <v>1885</v>
      </c>
      <c r="T35">
        <f t="shared" si="8"/>
        <v>1886</v>
      </c>
      <c r="U35">
        <f t="shared" si="8"/>
        <v>1887</v>
      </c>
      <c r="V35">
        <f t="shared" si="8"/>
        <v>1888</v>
      </c>
      <c r="W35">
        <f t="shared" si="8"/>
        <v>1889</v>
      </c>
      <c r="X35">
        <f t="shared" si="8"/>
        <v>1890</v>
      </c>
      <c r="Y35">
        <f t="shared" si="8"/>
        <v>1891</v>
      </c>
      <c r="Z35">
        <f t="shared" si="8"/>
        <v>1892</v>
      </c>
      <c r="AA35">
        <f t="shared" si="8"/>
        <v>1893</v>
      </c>
      <c r="AB35">
        <f t="shared" si="8"/>
        <v>1894</v>
      </c>
      <c r="AC35">
        <f t="shared" si="8"/>
        <v>1895</v>
      </c>
      <c r="AD35">
        <f t="shared" si="8"/>
        <v>1896</v>
      </c>
      <c r="AE35">
        <f t="shared" si="8"/>
        <v>1897</v>
      </c>
      <c r="AF35">
        <f t="shared" si="8"/>
        <v>1898</v>
      </c>
      <c r="AG35">
        <f t="shared" si="8"/>
        <v>1899</v>
      </c>
      <c r="AH35">
        <f t="shared" si="9"/>
        <v>1900</v>
      </c>
      <c r="AI35">
        <f t="shared" si="9"/>
        <v>1901</v>
      </c>
      <c r="AJ35">
        <f t="shared" si="9"/>
        <v>1902</v>
      </c>
      <c r="AK35">
        <f t="shared" si="9"/>
        <v>1903</v>
      </c>
      <c r="AL35">
        <f t="shared" si="9"/>
        <v>1904</v>
      </c>
      <c r="AM35">
        <f t="shared" si="9"/>
        <v>1905</v>
      </c>
      <c r="AN35">
        <f t="shared" si="9"/>
        <v>1906</v>
      </c>
      <c r="AO35">
        <f t="shared" si="9"/>
        <v>1907</v>
      </c>
      <c r="AP35">
        <f t="shared" si="9"/>
        <v>1908</v>
      </c>
      <c r="AQ35">
        <f t="shared" si="9"/>
        <v>1909</v>
      </c>
      <c r="AR35">
        <f t="shared" si="9"/>
        <v>1910</v>
      </c>
      <c r="AS35">
        <f t="shared" si="9"/>
        <v>1922</v>
      </c>
      <c r="AT35">
        <f t="shared" si="9"/>
        <v>1940</v>
      </c>
      <c r="AU35">
        <f t="shared" si="9"/>
        <v>1922</v>
      </c>
    </row>
    <row r="36" spans="1:47" ht="12.75">
      <c r="A36" s="1">
        <v>94</v>
      </c>
      <c r="B36">
        <f t="shared" si="11"/>
        <v>1867</v>
      </c>
      <c r="C36">
        <f t="shared" si="11"/>
        <v>1868</v>
      </c>
      <c r="D36">
        <f t="shared" si="11"/>
        <v>1869</v>
      </c>
      <c r="E36">
        <f t="shared" si="11"/>
        <v>1870</v>
      </c>
      <c r="F36">
        <f t="shared" si="11"/>
        <v>1871</v>
      </c>
      <c r="G36">
        <f t="shared" si="11"/>
        <v>1872</v>
      </c>
      <c r="H36">
        <f t="shared" si="11"/>
        <v>1873</v>
      </c>
      <c r="I36">
        <f t="shared" si="11"/>
        <v>1874</v>
      </c>
      <c r="J36">
        <f t="shared" si="11"/>
        <v>1875</v>
      </c>
      <c r="K36">
        <f t="shared" si="11"/>
        <v>1876</v>
      </c>
      <c r="L36">
        <f t="shared" si="11"/>
        <v>1877</v>
      </c>
      <c r="M36">
        <f t="shared" si="11"/>
        <v>1878</v>
      </c>
      <c r="N36">
        <f t="shared" si="11"/>
        <v>1879</v>
      </c>
      <c r="O36">
        <f t="shared" si="11"/>
        <v>1880</v>
      </c>
      <c r="P36">
        <f t="shared" si="11"/>
        <v>1881</v>
      </c>
      <c r="Q36">
        <f t="shared" si="10"/>
        <v>1882</v>
      </c>
      <c r="R36">
        <f t="shared" si="8"/>
        <v>1883</v>
      </c>
      <c r="S36">
        <f t="shared" si="8"/>
        <v>1884</v>
      </c>
      <c r="T36">
        <f t="shared" si="8"/>
        <v>1885</v>
      </c>
      <c r="U36">
        <f t="shared" si="8"/>
        <v>1886</v>
      </c>
      <c r="V36">
        <f t="shared" si="8"/>
        <v>1887</v>
      </c>
      <c r="W36">
        <f t="shared" si="8"/>
        <v>1888</v>
      </c>
      <c r="X36">
        <f t="shared" si="8"/>
        <v>1889</v>
      </c>
      <c r="Y36">
        <f t="shared" si="8"/>
        <v>1890</v>
      </c>
      <c r="Z36">
        <f t="shared" si="8"/>
        <v>1891</v>
      </c>
      <c r="AA36">
        <f t="shared" si="8"/>
        <v>1892</v>
      </c>
      <c r="AB36">
        <f t="shared" si="8"/>
        <v>1893</v>
      </c>
      <c r="AC36">
        <f t="shared" si="8"/>
        <v>1894</v>
      </c>
      <c r="AD36">
        <f t="shared" si="8"/>
        <v>1895</v>
      </c>
      <c r="AE36">
        <f t="shared" si="8"/>
        <v>1896</v>
      </c>
      <c r="AF36">
        <f t="shared" si="8"/>
        <v>1897</v>
      </c>
      <c r="AG36">
        <f t="shared" si="8"/>
        <v>1898</v>
      </c>
      <c r="AH36">
        <f t="shared" si="9"/>
        <v>1899</v>
      </c>
      <c r="AI36">
        <f t="shared" si="9"/>
        <v>1900</v>
      </c>
      <c r="AJ36">
        <f t="shared" si="9"/>
        <v>1901</v>
      </c>
      <c r="AK36">
        <f t="shared" si="9"/>
        <v>1902</v>
      </c>
      <c r="AL36">
        <f t="shared" si="9"/>
        <v>1903</v>
      </c>
      <c r="AM36">
        <f t="shared" si="9"/>
        <v>1904</v>
      </c>
      <c r="AN36">
        <f t="shared" si="9"/>
        <v>1905</v>
      </c>
      <c r="AO36">
        <f t="shared" si="9"/>
        <v>1906</v>
      </c>
      <c r="AP36">
        <f t="shared" si="9"/>
        <v>1907</v>
      </c>
      <c r="AQ36">
        <f t="shared" si="9"/>
        <v>1908</v>
      </c>
      <c r="AR36">
        <f t="shared" si="9"/>
        <v>1909</v>
      </c>
      <c r="AS36">
        <f t="shared" si="9"/>
        <v>1921</v>
      </c>
      <c r="AT36">
        <f t="shared" si="9"/>
        <v>1939</v>
      </c>
      <c r="AU36">
        <f t="shared" si="9"/>
        <v>1921</v>
      </c>
    </row>
    <row r="37" spans="1:47" ht="12.75">
      <c r="A37" s="1">
        <v>95</v>
      </c>
      <c r="B37">
        <f t="shared" si="11"/>
        <v>1866</v>
      </c>
      <c r="C37">
        <f t="shared" si="11"/>
        <v>1867</v>
      </c>
      <c r="D37">
        <f t="shared" si="11"/>
        <v>1868</v>
      </c>
      <c r="E37">
        <f t="shared" si="11"/>
        <v>1869</v>
      </c>
      <c r="F37">
        <f t="shared" si="11"/>
        <v>1870</v>
      </c>
      <c r="G37">
        <f t="shared" si="11"/>
        <v>1871</v>
      </c>
      <c r="H37">
        <f t="shared" si="11"/>
        <v>1872</v>
      </c>
      <c r="I37">
        <f t="shared" si="11"/>
        <v>1873</v>
      </c>
      <c r="J37">
        <f t="shared" si="11"/>
        <v>1874</v>
      </c>
      <c r="K37">
        <f t="shared" si="11"/>
        <v>1875</v>
      </c>
      <c r="L37">
        <f t="shared" si="11"/>
        <v>1876</v>
      </c>
      <c r="M37">
        <f t="shared" si="11"/>
        <v>1877</v>
      </c>
      <c r="N37">
        <f t="shared" si="11"/>
        <v>1878</v>
      </c>
      <c r="O37">
        <f t="shared" si="11"/>
        <v>1879</v>
      </c>
      <c r="P37">
        <f t="shared" si="11"/>
        <v>1880</v>
      </c>
      <c r="Q37">
        <f t="shared" si="10"/>
        <v>1881</v>
      </c>
      <c r="R37">
        <f t="shared" si="8"/>
        <v>1882</v>
      </c>
      <c r="S37">
        <f t="shared" si="8"/>
        <v>1883</v>
      </c>
      <c r="T37">
        <f t="shared" si="8"/>
        <v>1884</v>
      </c>
      <c r="U37">
        <f t="shared" si="8"/>
        <v>1885</v>
      </c>
      <c r="V37">
        <f t="shared" si="8"/>
        <v>1886</v>
      </c>
      <c r="W37">
        <f t="shared" si="8"/>
        <v>1887</v>
      </c>
      <c r="X37">
        <f t="shared" si="8"/>
        <v>1888</v>
      </c>
      <c r="Y37">
        <f t="shared" si="8"/>
        <v>1889</v>
      </c>
      <c r="Z37">
        <f t="shared" si="8"/>
        <v>1890</v>
      </c>
      <c r="AA37">
        <f t="shared" si="8"/>
        <v>1891</v>
      </c>
      <c r="AB37">
        <f t="shared" si="8"/>
        <v>1892</v>
      </c>
      <c r="AC37">
        <f t="shared" si="8"/>
        <v>1893</v>
      </c>
      <c r="AD37">
        <f t="shared" si="8"/>
        <v>1894</v>
      </c>
      <c r="AE37">
        <f t="shared" si="8"/>
        <v>1895</v>
      </c>
      <c r="AF37">
        <f t="shared" si="8"/>
        <v>1896</v>
      </c>
      <c r="AG37">
        <f t="shared" si="8"/>
        <v>1897</v>
      </c>
      <c r="AH37">
        <f t="shared" si="9"/>
        <v>1898</v>
      </c>
      <c r="AI37">
        <f t="shared" si="9"/>
        <v>1899</v>
      </c>
      <c r="AJ37">
        <f t="shared" si="9"/>
        <v>1900</v>
      </c>
      <c r="AK37">
        <f t="shared" si="9"/>
        <v>1901</v>
      </c>
      <c r="AL37">
        <f t="shared" si="9"/>
        <v>1902</v>
      </c>
      <c r="AM37">
        <f t="shared" si="9"/>
        <v>1903</v>
      </c>
      <c r="AN37">
        <f t="shared" si="9"/>
        <v>1904</v>
      </c>
      <c r="AO37">
        <f t="shared" si="9"/>
        <v>1905</v>
      </c>
      <c r="AP37">
        <f t="shared" si="9"/>
        <v>1906</v>
      </c>
      <c r="AQ37">
        <f t="shared" si="9"/>
        <v>1907</v>
      </c>
      <c r="AR37">
        <f t="shared" si="9"/>
        <v>1908</v>
      </c>
      <c r="AS37">
        <f t="shared" si="9"/>
        <v>1920</v>
      </c>
      <c r="AT37">
        <f t="shared" si="9"/>
        <v>1938</v>
      </c>
      <c r="AU37">
        <f t="shared" si="9"/>
        <v>1920</v>
      </c>
    </row>
    <row r="38" spans="1:47" ht="12.75">
      <c r="A38" s="1">
        <v>96</v>
      </c>
      <c r="B38">
        <f t="shared" si="11"/>
        <v>1865</v>
      </c>
      <c r="C38">
        <f t="shared" si="11"/>
        <v>1866</v>
      </c>
      <c r="D38">
        <f t="shared" si="11"/>
        <v>1867</v>
      </c>
      <c r="E38">
        <f t="shared" si="11"/>
        <v>1868</v>
      </c>
      <c r="F38">
        <f t="shared" si="11"/>
        <v>1869</v>
      </c>
      <c r="G38">
        <f t="shared" si="11"/>
        <v>1870</v>
      </c>
      <c r="H38">
        <f t="shared" si="11"/>
        <v>1871</v>
      </c>
      <c r="I38">
        <f t="shared" si="11"/>
        <v>1872</v>
      </c>
      <c r="J38">
        <f t="shared" si="11"/>
        <v>1873</v>
      </c>
      <c r="K38">
        <f t="shared" si="11"/>
        <v>1874</v>
      </c>
      <c r="L38">
        <f t="shared" si="11"/>
        <v>1875</v>
      </c>
      <c r="M38">
        <f t="shared" si="11"/>
        <v>1876</v>
      </c>
      <c r="N38">
        <f t="shared" si="11"/>
        <v>1877</v>
      </c>
      <c r="O38">
        <f t="shared" si="11"/>
        <v>1878</v>
      </c>
      <c r="P38">
        <f t="shared" si="11"/>
        <v>1879</v>
      </c>
      <c r="Q38">
        <f t="shared" si="10"/>
        <v>1880</v>
      </c>
      <c r="R38">
        <f t="shared" si="8"/>
        <v>1881</v>
      </c>
      <c r="S38">
        <f t="shared" si="8"/>
        <v>1882</v>
      </c>
      <c r="T38">
        <f t="shared" si="8"/>
        <v>1883</v>
      </c>
      <c r="U38">
        <f t="shared" si="8"/>
        <v>1884</v>
      </c>
      <c r="V38">
        <f t="shared" si="8"/>
        <v>1885</v>
      </c>
      <c r="W38">
        <f t="shared" si="8"/>
        <v>1886</v>
      </c>
      <c r="X38">
        <f t="shared" si="8"/>
        <v>1887</v>
      </c>
      <c r="Y38">
        <f t="shared" si="8"/>
        <v>1888</v>
      </c>
      <c r="Z38">
        <f t="shared" si="8"/>
        <v>1889</v>
      </c>
      <c r="AA38">
        <f t="shared" si="8"/>
        <v>1890</v>
      </c>
      <c r="AB38">
        <f t="shared" si="8"/>
        <v>1891</v>
      </c>
      <c r="AC38">
        <f t="shared" si="8"/>
        <v>1892</v>
      </c>
      <c r="AD38">
        <f t="shared" si="8"/>
        <v>1893</v>
      </c>
      <c r="AE38">
        <f t="shared" si="8"/>
        <v>1894</v>
      </c>
      <c r="AF38">
        <f t="shared" si="8"/>
        <v>1895</v>
      </c>
      <c r="AG38">
        <f t="shared" si="8"/>
        <v>1896</v>
      </c>
      <c r="AH38">
        <f t="shared" si="9"/>
        <v>1897</v>
      </c>
      <c r="AI38">
        <f t="shared" si="9"/>
        <v>1898</v>
      </c>
      <c r="AJ38">
        <f t="shared" si="9"/>
        <v>1899</v>
      </c>
      <c r="AK38">
        <f t="shared" si="9"/>
        <v>1900</v>
      </c>
      <c r="AL38">
        <f t="shared" si="9"/>
        <v>1901</v>
      </c>
      <c r="AM38">
        <f t="shared" si="9"/>
        <v>1902</v>
      </c>
      <c r="AN38">
        <f t="shared" si="9"/>
        <v>1903</v>
      </c>
      <c r="AO38">
        <f t="shared" si="9"/>
        <v>1904</v>
      </c>
      <c r="AP38">
        <f t="shared" si="9"/>
        <v>1905</v>
      </c>
      <c r="AQ38">
        <f t="shared" si="9"/>
        <v>1906</v>
      </c>
      <c r="AR38">
        <f t="shared" si="9"/>
        <v>1907</v>
      </c>
      <c r="AS38">
        <f t="shared" si="9"/>
        <v>1919</v>
      </c>
      <c r="AT38">
        <f t="shared" si="9"/>
        <v>1937</v>
      </c>
      <c r="AU38">
        <f t="shared" si="9"/>
        <v>1919</v>
      </c>
    </row>
    <row r="39" spans="1:47" ht="12.75">
      <c r="A39" s="1">
        <v>97</v>
      </c>
      <c r="B39">
        <f t="shared" si="11"/>
        <v>1864</v>
      </c>
      <c r="C39">
        <f t="shared" si="11"/>
        <v>1865</v>
      </c>
      <c r="D39">
        <f t="shared" si="11"/>
        <v>1866</v>
      </c>
      <c r="E39">
        <f t="shared" si="11"/>
        <v>1867</v>
      </c>
      <c r="F39">
        <f t="shared" si="11"/>
        <v>1868</v>
      </c>
      <c r="G39">
        <f t="shared" si="11"/>
        <v>1869</v>
      </c>
      <c r="H39">
        <f t="shared" si="11"/>
        <v>1870</v>
      </c>
      <c r="I39">
        <f t="shared" si="11"/>
        <v>1871</v>
      </c>
      <c r="J39">
        <f t="shared" si="11"/>
        <v>1872</v>
      </c>
      <c r="K39">
        <f t="shared" si="11"/>
        <v>1873</v>
      </c>
      <c r="L39">
        <f t="shared" si="11"/>
        <v>1874</v>
      </c>
      <c r="M39">
        <f t="shared" si="11"/>
        <v>1875</v>
      </c>
      <c r="N39">
        <f t="shared" si="11"/>
        <v>1876</v>
      </c>
      <c r="O39">
        <f t="shared" si="11"/>
        <v>1877</v>
      </c>
      <c r="P39">
        <f t="shared" si="11"/>
        <v>1878</v>
      </c>
      <c r="Q39">
        <f t="shared" si="10"/>
        <v>1879</v>
      </c>
      <c r="R39">
        <f t="shared" si="8"/>
        <v>1880</v>
      </c>
      <c r="S39">
        <f t="shared" si="8"/>
        <v>1881</v>
      </c>
      <c r="T39">
        <f t="shared" si="8"/>
        <v>1882</v>
      </c>
      <c r="U39">
        <f t="shared" si="8"/>
        <v>1883</v>
      </c>
      <c r="V39">
        <f t="shared" si="8"/>
        <v>1884</v>
      </c>
      <c r="W39">
        <f t="shared" si="8"/>
        <v>1885</v>
      </c>
      <c r="X39">
        <f t="shared" si="8"/>
        <v>1886</v>
      </c>
      <c r="Y39">
        <f t="shared" si="8"/>
        <v>1887</v>
      </c>
      <c r="Z39">
        <f t="shared" si="8"/>
        <v>1888</v>
      </c>
      <c r="AA39">
        <f t="shared" si="8"/>
        <v>1889</v>
      </c>
      <c r="AB39">
        <f t="shared" si="8"/>
        <v>1890</v>
      </c>
      <c r="AC39">
        <f t="shared" si="8"/>
        <v>1891</v>
      </c>
      <c r="AD39">
        <f t="shared" si="8"/>
        <v>1892</v>
      </c>
      <c r="AE39">
        <f t="shared" si="8"/>
        <v>1893</v>
      </c>
      <c r="AF39">
        <f t="shared" si="8"/>
        <v>1894</v>
      </c>
      <c r="AG39">
        <f t="shared" si="8"/>
        <v>1895</v>
      </c>
      <c r="AH39">
        <f t="shared" si="9"/>
        <v>1896</v>
      </c>
      <c r="AI39">
        <f t="shared" si="9"/>
        <v>1897</v>
      </c>
      <c r="AJ39">
        <f t="shared" si="9"/>
        <v>1898</v>
      </c>
      <c r="AK39">
        <f t="shared" si="9"/>
        <v>1899</v>
      </c>
      <c r="AL39">
        <f t="shared" si="9"/>
        <v>1900</v>
      </c>
      <c r="AM39">
        <f t="shared" si="9"/>
        <v>1901</v>
      </c>
      <c r="AN39">
        <f t="shared" si="9"/>
        <v>1902</v>
      </c>
      <c r="AO39">
        <f t="shared" si="9"/>
        <v>1903</v>
      </c>
      <c r="AP39">
        <f t="shared" si="9"/>
        <v>1904</v>
      </c>
      <c r="AQ39">
        <f t="shared" si="9"/>
        <v>1905</v>
      </c>
      <c r="AR39">
        <f t="shared" si="9"/>
        <v>1906</v>
      </c>
      <c r="AS39">
        <f t="shared" si="9"/>
        <v>1918</v>
      </c>
      <c r="AT39">
        <f t="shared" si="9"/>
        <v>1936</v>
      </c>
      <c r="AU39">
        <f t="shared" si="9"/>
        <v>1918</v>
      </c>
    </row>
    <row r="40" spans="1:47" ht="12.75">
      <c r="A40" s="1">
        <v>98</v>
      </c>
      <c r="B40">
        <f t="shared" si="11"/>
        <v>1863</v>
      </c>
      <c r="C40">
        <f t="shared" si="11"/>
        <v>1864</v>
      </c>
      <c r="D40">
        <f t="shared" si="11"/>
        <v>1865</v>
      </c>
      <c r="E40">
        <f t="shared" si="11"/>
        <v>1866</v>
      </c>
      <c r="F40">
        <f t="shared" si="11"/>
        <v>1867</v>
      </c>
      <c r="G40">
        <f t="shared" si="11"/>
        <v>1868</v>
      </c>
      <c r="H40">
        <f t="shared" si="11"/>
        <v>1869</v>
      </c>
      <c r="I40">
        <f t="shared" si="11"/>
        <v>1870</v>
      </c>
      <c r="J40">
        <f t="shared" si="11"/>
        <v>1871</v>
      </c>
      <c r="K40">
        <f t="shared" si="11"/>
        <v>1872</v>
      </c>
      <c r="L40">
        <f t="shared" si="11"/>
        <v>1873</v>
      </c>
      <c r="M40">
        <f t="shared" si="11"/>
        <v>1874</v>
      </c>
      <c r="N40">
        <f t="shared" si="11"/>
        <v>1875</v>
      </c>
      <c r="O40">
        <f t="shared" si="11"/>
        <v>1876</v>
      </c>
      <c r="P40">
        <f t="shared" si="11"/>
        <v>1877</v>
      </c>
      <c r="Q40">
        <f t="shared" si="10"/>
        <v>1878</v>
      </c>
      <c r="R40">
        <f t="shared" si="8"/>
        <v>1879</v>
      </c>
      <c r="S40">
        <f t="shared" si="8"/>
        <v>1880</v>
      </c>
      <c r="T40">
        <f t="shared" si="8"/>
        <v>1881</v>
      </c>
      <c r="U40">
        <f t="shared" si="8"/>
        <v>1882</v>
      </c>
      <c r="V40">
        <f t="shared" si="8"/>
        <v>1883</v>
      </c>
      <c r="W40">
        <f t="shared" si="8"/>
        <v>1884</v>
      </c>
      <c r="X40">
        <f t="shared" si="8"/>
        <v>1885</v>
      </c>
      <c r="Y40">
        <f t="shared" si="8"/>
        <v>1886</v>
      </c>
      <c r="Z40">
        <f t="shared" si="8"/>
        <v>1887</v>
      </c>
      <c r="AA40">
        <f t="shared" si="8"/>
        <v>1888</v>
      </c>
      <c r="AB40">
        <f t="shared" si="8"/>
        <v>1889</v>
      </c>
      <c r="AC40">
        <f t="shared" si="8"/>
        <v>1890</v>
      </c>
      <c r="AD40">
        <f t="shared" si="8"/>
        <v>1891</v>
      </c>
      <c r="AE40">
        <f t="shared" si="8"/>
        <v>1892</v>
      </c>
      <c r="AF40">
        <f t="shared" si="8"/>
        <v>1893</v>
      </c>
      <c r="AG40">
        <f t="shared" si="8"/>
        <v>1894</v>
      </c>
      <c r="AH40">
        <f t="shared" si="9"/>
        <v>1895</v>
      </c>
      <c r="AI40">
        <f t="shared" si="9"/>
        <v>1896</v>
      </c>
      <c r="AJ40">
        <f t="shared" si="9"/>
        <v>1897</v>
      </c>
      <c r="AK40">
        <f t="shared" si="9"/>
        <v>1898</v>
      </c>
      <c r="AL40">
        <f t="shared" si="9"/>
        <v>1899</v>
      </c>
      <c r="AM40">
        <f t="shared" si="9"/>
        <v>1900</v>
      </c>
      <c r="AN40">
        <f t="shared" si="9"/>
        <v>1901</v>
      </c>
      <c r="AO40">
        <f t="shared" si="9"/>
        <v>1902</v>
      </c>
      <c r="AP40">
        <f t="shared" si="9"/>
        <v>1903</v>
      </c>
      <c r="AQ40">
        <f t="shared" si="9"/>
        <v>1904</v>
      </c>
      <c r="AR40">
        <f t="shared" si="9"/>
        <v>1905</v>
      </c>
      <c r="AS40">
        <f t="shared" si="9"/>
        <v>1917</v>
      </c>
      <c r="AT40">
        <f t="shared" si="9"/>
        <v>1935</v>
      </c>
      <c r="AU40">
        <f t="shared" si="9"/>
        <v>1917</v>
      </c>
    </row>
    <row r="41" spans="1:47" ht="12.75">
      <c r="A41" s="1">
        <v>99</v>
      </c>
      <c r="B41">
        <f t="shared" si="11"/>
        <v>1862</v>
      </c>
      <c r="C41">
        <f t="shared" si="11"/>
        <v>1863</v>
      </c>
      <c r="D41">
        <f t="shared" si="11"/>
        <v>1864</v>
      </c>
      <c r="E41">
        <f t="shared" si="11"/>
        <v>1865</v>
      </c>
      <c r="F41">
        <f t="shared" si="11"/>
        <v>1866</v>
      </c>
      <c r="G41">
        <f t="shared" si="11"/>
        <v>1867</v>
      </c>
      <c r="H41">
        <f t="shared" si="11"/>
        <v>1868</v>
      </c>
      <c r="I41">
        <f t="shared" si="11"/>
        <v>1869</v>
      </c>
      <c r="J41">
        <f t="shared" si="11"/>
        <v>1870</v>
      </c>
      <c r="K41">
        <f t="shared" si="11"/>
        <v>1871</v>
      </c>
      <c r="L41">
        <f t="shared" si="11"/>
        <v>1872</v>
      </c>
      <c r="M41">
        <f t="shared" si="11"/>
        <v>1873</v>
      </c>
      <c r="N41">
        <f t="shared" si="11"/>
        <v>1874</v>
      </c>
      <c r="O41">
        <f t="shared" si="11"/>
        <v>1875</v>
      </c>
      <c r="P41">
        <f t="shared" si="11"/>
        <v>1876</v>
      </c>
      <c r="Q41">
        <f t="shared" si="10"/>
        <v>1877</v>
      </c>
      <c r="R41">
        <f t="shared" si="8"/>
        <v>1878</v>
      </c>
      <c r="S41">
        <f t="shared" si="8"/>
        <v>1879</v>
      </c>
      <c r="T41">
        <f t="shared" si="8"/>
        <v>1880</v>
      </c>
      <c r="U41">
        <f t="shared" si="8"/>
        <v>1881</v>
      </c>
      <c r="V41">
        <f t="shared" si="8"/>
        <v>1882</v>
      </c>
      <c r="W41">
        <f t="shared" si="8"/>
        <v>1883</v>
      </c>
      <c r="X41">
        <f t="shared" si="8"/>
        <v>1884</v>
      </c>
      <c r="Y41">
        <f t="shared" si="8"/>
        <v>1885</v>
      </c>
      <c r="Z41">
        <f t="shared" si="8"/>
        <v>1886</v>
      </c>
      <c r="AA41">
        <f t="shared" si="8"/>
        <v>1887</v>
      </c>
      <c r="AB41">
        <f t="shared" si="8"/>
        <v>1888</v>
      </c>
      <c r="AC41">
        <f t="shared" si="8"/>
        <v>1889</v>
      </c>
      <c r="AD41">
        <f t="shared" si="8"/>
        <v>1890</v>
      </c>
      <c r="AE41">
        <f t="shared" si="8"/>
        <v>1891</v>
      </c>
      <c r="AF41">
        <f t="shared" si="8"/>
        <v>1892</v>
      </c>
      <c r="AG41">
        <f t="shared" si="8"/>
        <v>1893</v>
      </c>
      <c r="AH41">
        <f t="shared" si="9"/>
        <v>1894</v>
      </c>
      <c r="AI41">
        <f t="shared" si="9"/>
        <v>1895</v>
      </c>
      <c r="AJ41">
        <f t="shared" si="9"/>
        <v>1896</v>
      </c>
      <c r="AK41">
        <f t="shared" si="9"/>
        <v>1897</v>
      </c>
      <c r="AL41">
        <f t="shared" si="9"/>
        <v>1898</v>
      </c>
      <c r="AM41">
        <f t="shared" si="9"/>
        <v>1899</v>
      </c>
      <c r="AN41">
        <f t="shared" si="9"/>
        <v>1900</v>
      </c>
      <c r="AO41">
        <f t="shared" si="9"/>
        <v>1901</v>
      </c>
      <c r="AP41">
        <f t="shared" si="9"/>
        <v>1902</v>
      </c>
      <c r="AQ41">
        <f t="shared" si="9"/>
        <v>1903</v>
      </c>
      <c r="AR41">
        <f t="shared" si="9"/>
        <v>1904</v>
      </c>
      <c r="AS41">
        <f t="shared" si="9"/>
        <v>1916</v>
      </c>
      <c r="AT41">
        <f t="shared" si="9"/>
        <v>1934</v>
      </c>
      <c r="AU41">
        <f t="shared" si="9"/>
        <v>1916</v>
      </c>
    </row>
    <row r="42" spans="1:47" ht="12.75">
      <c r="A42" s="1">
        <v>100</v>
      </c>
      <c r="B42">
        <f t="shared" si="11"/>
        <v>1861</v>
      </c>
      <c r="C42">
        <f t="shared" si="11"/>
        <v>1862</v>
      </c>
      <c r="D42">
        <f t="shared" si="11"/>
        <v>1863</v>
      </c>
      <c r="E42">
        <f t="shared" si="11"/>
        <v>1864</v>
      </c>
      <c r="F42">
        <f t="shared" si="11"/>
        <v>1865</v>
      </c>
      <c r="G42">
        <f t="shared" si="11"/>
        <v>1866</v>
      </c>
      <c r="H42">
        <f t="shared" si="11"/>
        <v>1867</v>
      </c>
      <c r="I42">
        <f t="shared" si="11"/>
        <v>1868</v>
      </c>
      <c r="J42">
        <f t="shared" si="11"/>
        <v>1869</v>
      </c>
      <c r="K42">
        <f t="shared" si="11"/>
        <v>1870</v>
      </c>
      <c r="L42">
        <f t="shared" si="11"/>
        <v>1871</v>
      </c>
      <c r="M42">
        <f t="shared" si="11"/>
        <v>1872</v>
      </c>
      <c r="N42">
        <f t="shared" si="11"/>
        <v>1873</v>
      </c>
      <c r="O42">
        <f t="shared" si="11"/>
        <v>1874</v>
      </c>
      <c r="P42">
        <f t="shared" si="11"/>
        <v>1875</v>
      </c>
      <c r="Q42">
        <f t="shared" si="10"/>
        <v>1876</v>
      </c>
      <c r="R42">
        <f t="shared" si="8"/>
        <v>1877</v>
      </c>
      <c r="S42">
        <f t="shared" si="8"/>
        <v>1878</v>
      </c>
      <c r="T42">
        <f t="shared" si="8"/>
        <v>1879</v>
      </c>
      <c r="U42">
        <f t="shared" si="8"/>
        <v>1880</v>
      </c>
      <c r="V42">
        <f t="shared" si="8"/>
        <v>1881</v>
      </c>
      <c r="W42">
        <f t="shared" si="8"/>
        <v>1882</v>
      </c>
      <c r="X42">
        <f t="shared" si="8"/>
        <v>1883</v>
      </c>
      <c r="Y42">
        <f t="shared" si="8"/>
        <v>1884</v>
      </c>
      <c r="Z42">
        <f t="shared" si="8"/>
        <v>1885</v>
      </c>
      <c r="AA42">
        <f t="shared" si="8"/>
        <v>1886</v>
      </c>
      <c r="AB42">
        <f t="shared" si="8"/>
        <v>1887</v>
      </c>
      <c r="AC42">
        <f t="shared" si="8"/>
        <v>1888</v>
      </c>
      <c r="AD42">
        <f t="shared" si="8"/>
        <v>1889</v>
      </c>
      <c r="AE42">
        <f t="shared" si="8"/>
        <v>1890</v>
      </c>
      <c r="AF42">
        <f t="shared" si="8"/>
        <v>1891</v>
      </c>
      <c r="AG42">
        <f t="shared" si="8"/>
        <v>1892</v>
      </c>
      <c r="AH42">
        <f t="shared" si="9"/>
        <v>1893</v>
      </c>
      <c r="AI42">
        <f t="shared" si="9"/>
        <v>1894</v>
      </c>
      <c r="AJ42">
        <f t="shared" si="9"/>
        <v>1895</v>
      </c>
      <c r="AK42">
        <f t="shared" si="9"/>
        <v>1896</v>
      </c>
      <c r="AL42">
        <f t="shared" si="9"/>
        <v>1897</v>
      </c>
      <c r="AM42">
        <f t="shared" si="9"/>
        <v>1898</v>
      </c>
      <c r="AN42">
        <f t="shared" si="9"/>
        <v>1899</v>
      </c>
      <c r="AO42">
        <f t="shared" si="9"/>
        <v>1900</v>
      </c>
      <c r="AP42">
        <f t="shared" si="9"/>
        <v>1901</v>
      </c>
      <c r="AQ42">
        <f t="shared" si="9"/>
        <v>1902</v>
      </c>
      <c r="AR42">
        <f t="shared" si="9"/>
        <v>1903</v>
      </c>
      <c r="AS42">
        <f t="shared" si="9"/>
        <v>1915</v>
      </c>
      <c r="AT42">
        <f t="shared" si="9"/>
        <v>1933</v>
      </c>
      <c r="AU42">
        <f t="shared" si="9"/>
        <v>1915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Stephen</cp:lastModifiedBy>
  <dcterms:created xsi:type="dcterms:W3CDTF">2006-03-03T02:55:37Z</dcterms:created>
  <dcterms:modified xsi:type="dcterms:W3CDTF">2007-01-23T13:24:38Z</dcterms:modified>
  <cp:category/>
  <cp:version/>
  <cp:contentType/>
  <cp:contentStatus/>
</cp:coreProperties>
</file>